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Yessika\Desktop\"/>
    </mc:Choice>
  </mc:AlternateContent>
  <xr:revisionPtr revIDLastSave="0" documentId="8_{2A5B047B-E5B7-46D6-98D4-1802EA2FAA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(Sub_18)'!$B$9:$R$38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(22)'!$B$1:$R$28</definedName>
    <definedName name="_xlnm.Print_Area" localSheetId="2">'10-4 (Sub_18)'!$B$1:$R$54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3" l="1"/>
  <c r="P23" i="6"/>
  <c r="Q23" i="6" l="1"/>
  <c r="R23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P37" i="1"/>
  <c r="Q37" i="1" s="1"/>
  <c r="P36" i="1"/>
  <c r="Q36" i="1" s="1"/>
  <c r="P35" i="1"/>
  <c r="Q35" i="1" s="1"/>
  <c r="R35" i="1" s="1"/>
  <c r="P34" i="1"/>
  <c r="P33" i="1"/>
  <c r="Q33" i="1" s="1"/>
  <c r="B11" i="6"/>
  <c r="B12" i="6" s="1"/>
  <c r="B13" i="6" s="1"/>
  <c r="B14" i="6" s="1"/>
  <c r="P39" i="6"/>
  <c r="P38" i="6"/>
  <c r="Q38" i="6" s="1"/>
  <c r="P37" i="6"/>
  <c r="Q37" i="6" s="1"/>
  <c r="P36" i="6"/>
  <c r="Q36" i="6" s="1"/>
  <c r="P35" i="6"/>
  <c r="P34" i="6"/>
  <c r="P22" i="6"/>
  <c r="P21" i="6"/>
  <c r="P20" i="6"/>
  <c r="Q20" i="6" s="1"/>
  <c r="Q34" i="1" l="1"/>
  <c r="R34" i="1" s="1"/>
  <c r="R37" i="1"/>
  <c r="R36" i="1"/>
  <c r="R33" i="1"/>
  <c r="Q39" i="6"/>
  <c r="R39" i="6" s="1"/>
  <c r="R38" i="6"/>
  <c r="R37" i="6"/>
  <c r="R36" i="6"/>
  <c r="Q35" i="6"/>
  <c r="R35" i="6" s="1"/>
  <c r="Q34" i="6"/>
  <c r="R34" i="6" s="1"/>
  <c r="R20" i="6"/>
  <c r="Q22" i="6"/>
  <c r="R22" i="6" s="1"/>
  <c r="Q21" i="6"/>
  <c r="R21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R24" i="1" s="1"/>
  <c r="P25" i="1"/>
  <c r="Q25" i="1" s="1"/>
  <c r="R25" i="1" s="1"/>
  <c r="P26" i="1"/>
  <c r="P27" i="1"/>
  <c r="Q27" i="1" s="1"/>
  <c r="P28" i="1"/>
  <c r="Q28" i="1" s="1"/>
  <c r="R28" i="1" s="1"/>
  <c r="P29" i="1"/>
  <c r="P30" i="1"/>
  <c r="Q30" i="1" s="1"/>
  <c r="P31" i="1"/>
  <c r="P32" i="1"/>
  <c r="Q32" i="1" s="1"/>
  <c r="P11" i="6"/>
  <c r="P12" i="6"/>
  <c r="P13" i="6"/>
  <c r="P14" i="6"/>
  <c r="P27" i="6"/>
  <c r="P28" i="6"/>
  <c r="P29" i="6"/>
  <c r="P15" i="6"/>
  <c r="P24" i="6"/>
  <c r="P16" i="6"/>
  <c r="P25" i="6"/>
  <c r="P30" i="6"/>
  <c r="P31" i="6"/>
  <c r="P32" i="6"/>
  <c r="P26" i="6"/>
  <c r="P33" i="6"/>
  <c r="P17" i="6"/>
  <c r="Q17" i="6" s="1"/>
  <c r="P18" i="6"/>
  <c r="Q18" i="6" s="1"/>
  <c r="P19" i="6"/>
  <c r="Q19" i="6" s="1"/>
  <c r="O17" i="3"/>
  <c r="R14" i="1" l="1"/>
  <c r="R32" i="1"/>
  <c r="R16" i="1"/>
  <c r="R11" i="1"/>
  <c r="R23" i="1"/>
  <c r="R13" i="1"/>
  <c r="R18" i="1"/>
  <c r="R12" i="1"/>
  <c r="R27" i="1"/>
  <c r="Q26" i="1"/>
  <c r="R26" i="1" s="1"/>
  <c r="R30" i="1"/>
  <c r="Q29" i="1"/>
  <c r="R29" i="1" s="1"/>
  <c r="Q15" i="1"/>
  <c r="R15" i="1" s="1"/>
  <c r="Q19" i="1"/>
  <c r="R19" i="1" s="1"/>
  <c r="Q31" i="1"/>
  <c r="R31" i="1" s="1"/>
  <c r="Q22" i="1"/>
  <c r="R22" i="1" s="1"/>
  <c r="Q21" i="1"/>
  <c r="R21" i="1" s="1"/>
  <c r="Q20" i="1"/>
  <c r="R20" i="1" s="1"/>
  <c r="R19" i="6"/>
  <c r="R17" i="6"/>
  <c r="R18" i="6"/>
  <c r="Q33" i="6"/>
  <c r="R33" i="6" s="1"/>
  <c r="Q26" i="6"/>
  <c r="R26" i="6" s="1"/>
  <c r="Q32" i="6"/>
  <c r="R32" i="6" s="1"/>
  <c r="Q31" i="6"/>
  <c r="R31" i="6" s="1"/>
  <c r="Q25" i="6" l="1"/>
  <c r="R25" i="6" s="1"/>
  <c r="Q16" i="6"/>
  <c r="R16" i="6" s="1"/>
  <c r="Q24" i="6"/>
  <c r="R24" i="6" s="1"/>
  <c r="Q15" i="6"/>
  <c r="R15" i="6" s="1"/>
  <c r="Q30" i="6" l="1"/>
  <c r="R30" i="6" s="1"/>
  <c r="P10" i="6"/>
  <c r="Q29" i="6" l="1"/>
  <c r="R29" i="6" s="1"/>
  <c r="Q27" i="6"/>
  <c r="R27" i="6" s="1"/>
  <c r="Q12" i="6"/>
  <c r="R12" i="6" s="1"/>
  <c r="Q28" i="6"/>
  <c r="R28" i="6" s="1"/>
  <c r="Q14" i="6"/>
  <c r="R14" i="6" s="1"/>
  <c r="Q11" i="6"/>
  <c r="R11" i="6" s="1"/>
  <c r="Q10" i="6"/>
  <c r="R10" i="6" s="1"/>
  <c r="Q13" i="6"/>
  <c r="R13" i="6" s="1"/>
  <c r="R17" i="5"/>
  <c r="O16" i="3"/>
  <c r="Q16" i="3" s="1"/>
  <c r="B15" i="6"/>
  <c r="B16" i="6" l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</calcChain>
</file>

<file path=xl/sharedStrings.xml><?xml version="1.0" encoding="utf-8"?>
<sst xmlns="http://schemas.openxmlformats.org/spreadsheetml/2006/main" count="808" uniqueCount="126">
  <si>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</si>
  <si>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</si>
  <si>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</si>
  <si>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</si>
  <si>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</si>
  <si>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</si>
  <si>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</si>
  <si>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</si>
  <si>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</si>
  <si>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</si>
  <si>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</si>
  <si>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</si>
  <si>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</si>
  <si>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</si>
  <si>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</si>
  <si>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</si>
  <si>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</si>
  <si>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</si>
  <si>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</si>
  <si>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</si>
  <si>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</si>
  <si>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</si>
  <si>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</si>
  <si>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</si>
  <si>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</si>
  <si>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</si>
  <si>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</si>
  <si>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</si>
  <si>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</si>
  <si>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</si>
  <si>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</si>
  <si>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</si>
  <si>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</si>
  <si>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</si>
  <si>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</si>
  <si>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</si>
  <si>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</si>
  <si>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</si>
  <si>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</si>
  <si>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</si>
  <si>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</si>
  <si>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</si>
  <si>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</si>
  <si>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</si>
  <si>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</si>
  <si>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</si>
  <si>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</si>
  <si>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</si>
  <si>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</si>
  <si>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</si>
  <si>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</si>
  <si>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</si>
  <si>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</si>
  <si>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</si>
  <si>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</si>
  <si>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</si>
  <si>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</si>
  <si>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</si>
  <si>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</si>
  <si>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</si>
  <si>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</si>
  <si>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</si>
  <si>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</si>
  <si>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</si>
  <si>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</si>
  <si>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</si>
  <si>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</si>
  <si>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</si>
  <si>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</si>
  <si>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</si>
  <si>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</si>
  <si>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</si>
  <si>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</si>
  <si>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</si>
  <si>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</si>
  <si>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</si>
  <si>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</si>
  <si>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</si>
  <si>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</si>
  <si>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</si>
  <si>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</si>
  <si>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</si>
  <si>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</si>
  <si>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</si>
  <si>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</si>
  <si>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</si>
  <si>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</si>
  <si>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</si>
  <si>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</si>
  <si>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</si>
  <si>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KARLA GABRIELA DE PAZ TRUJILLO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</si>
  <si>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</si>
  <si>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</si>
  <si>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</si>
  <si>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</si>
  <si>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</si>
  <si>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</si>
  <si>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</si>
  <si>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RONY JESUS TUBAC PEREZ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</si>
  <si>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</si>
  <si>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</si>
  <si>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</si>
  <si>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</si>
  <si>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</si>
  <si>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</si>
  <si>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</si>
  <si>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</si>
  <si>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</si>
  <si>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ANDREA MARBEL MAYARY LÓPEZ MÉNDEZ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</si>
  <si>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</si>
  <si>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</si>
  <si>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</si>
  <si>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</si>
  <si>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</si>
  <si>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</si>
  <si>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</si>
  <si>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</si>
  <si>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</si>
  <si>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</si>
  <si>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</si>
  <si>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</si>
  <si>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</si>
  <si>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 xml:space="preserve"> JUNIO 2023 - Renglón Presupuestario 021</t>
  </si>
  <si>
    <t>JUNIO 2023 - Renglón Presupuestario 022</t>
  </si>
  <si>
    <t>JUNIO 2023 - Renglón Presupuestario Sub Grupo 18</t>
  </si>
  <si>
    <t>JUNIO  2023 -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</si>
</sst>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28255" y="4950345"/>
          <a:ext cx="4186465" cy="1412543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25491" y="4860054"/>
          <a:ext cx="4397581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765187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203004</xdr:colOff>
      <xdr:row>40</xdr:row>
      <xdr:rowOff>155196</xdr:rowOff>
    </xdr:from>
    <xdr:to>
      <xdr:col>12</xdr:col>
      <xdr:colOff>481853</xdr:colOff>
      <xdr:row>43</xdr:row>
      <xdr:rowOff>437029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965504" y="19832725"/>
          <a:ext cx="4839643" cy="1861863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39</xdr:row>
      <xdr:rowOff>171449</xdr:rowOff>
    </xdr:from>
    <xdr:to>
      <xdr:col>12</xdr:col>
      <xdr:colOff>739589</xdr:colOff>
      <xdr:row>49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56046" y="17417302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topLeftCell="A13" zoomScale="115" zoomScaleNormal="25" zoomScaleSheetLayoutView="115" zoomScalePageLayoutView="85" workbookViewId="0">
      <selection activeCell="U28" sqref="U28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122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44</v>
      </c>
      <c r="J15" s="11" t="s">
        <v>45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48</v>
      </c>
      <c r="C16" s="28" t="s">
        <v>49</v>
      </c>
      <c r="D16" s="29" t="s">
        <v>50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120</v>
      </c>
      <c r="C17" s="32" t="s">
        <v>97</v>
      </c>
      <c r="D17" s="29" t="s">
        <v>96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14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C17" sqref="C17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123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53</v>
      </c>
      <c r="I16" s="21" t="s">
        <v>25</v>
      </c>
      <c r="J16" s="21" t="s">
        <v>44</v>
      </c>
      <c r="K16" s="21" t="s">
        <v>45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3" t="s">
        <v>35</v>
      </c>
      <c r="D17" s="5" t="s">
        <v>46</v>
      </c>
      <c r="E17" s="5" t="s">
        <v>47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14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5"/>
  <sheetViews>
    <sheetView showGridLines="0" zoomScale="85" zoomScaleNormal="85" zoomScaleSheetLayoutView="115" workbookViewId="0">
      <selection activeCell="C39" sqref="C39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38</v>
      </c>
      <c r="D10" s="5" t="s">
        <v>21</v>
      </c>
      <c r="E10" s="5" t="s">
        <v>66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9" si="0">G10</f>
        <v>10000</v>
      </c>
      <c r="Q10" s="6">
        <f t="shared" ref="Q10:Q15" si="1">P10*0.05</f>
        <v>500</v>
      </c>
      <c r="R10" s="6">
        <f t="shared" ref="R10:R39" si="2">P10-Q10</f>
        <v>9500</v>
      </c>
    </row>
    <row r="11" spans="2:18" s="4" customFormat="1" ht="38.1" customHeight="1" x14ac:dyDescent="0.25">
      <c r="B11" s="3">
        <f t="shared" ref="B11:B39" si="3">+B10+1</f>
        <v>2</v>
      </c>
      <c r="C11" s="5" t="s">
        <v>61</v>
      </c>
      <c r="D11" s="5" t="s">
        <v>21</v>
      </c>
      <c r="E11" s="5" t="s">
        <v>66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si="3"/>
        <v>3</v>
      </c>
      <c r="C12" s="5" t="s">
        <v>55</v>
      </c>
      <c r="D12" s="5" t="s">
        <v>21</v>
      </c>
      <c r="E12" s="5" t="s">
        <v>105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63</v>
      </c>
      <c r="D13" s="5" t="s">
        <v>21</v>
      </c>
      <c r="E13" s="5" t="s">
        <v>103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64</v>
      </c>
      <c r="D14" s="5" t="s">
        <v>21</v>
      </c>
      <c r="E14" s="5" t="s">
        <v>65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80</v>
      </c>
      <c r="D15" s="5" t="s">
        <v>18</v>
      </c>
      <c r="E15" s="5" t="s">
        <v>81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si="3"/>
        <v>7</v>
      </c>
      <c r="C16" s="37" t="s">
        <v>87</v>
      </c>
      <c r="D16" s="5" t="s">
        <v>56</v>
      </c>
      <c r="E16" s="5" t="s">
        <v>51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20" s="4" customFormat="1" ht="39" customHeight="1" x14ac:dyDescent="0.25">
      <c r="B17" s="3">
        <f t="shared" si="3"/>
        <v>8</v>
      </c>
      <c r="C17" s="36" t="s">
        <v>98</v>
      </c>
      <c r="D17" s="5" t="s">
        <v>18</v>
      </c>
      <c r="E17" s="5" t="s">
        <v>81</v>
      </c>
      <c r="F17" s="5" t="s">
        <v>17</v>
      </c>
      <c r="G17" s="6">
        <v>14000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14000</v>
      </c>
      <c r="Q17" s="6">
        <f>+P17/1.12*5%</f>
        <v>625</v>
      </c>
      <c r="R17" s="6">
        <f t="shared" si="2"/>
        <v>13375</v>
      </c>
    </row>
    <row r="18" spans="2:20" s="4" customFormat="1" ht="38.1" customHeight="1" x14ac:dyDescent="0.25">
      <c r="B18" s="3">
        <f t="shared" si="3"/>
        <v>9</v>
      </c>
      <c r="C18" s="36" t="s">
        <v>100</v>
      </c>
      <c r="D18" s="5" t="s">
        <v>18</v>
      </c>
      <c r="E18" s="5" t="s">
        <v>91</v>
      </c>
      <c r="F18" s="5" t="s">
        <v>17</v>
      </c>
      <c r="G18" s="6">
        <v>16000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16000</v>
      </c>
      <c r="Q18" s="6">
        <f>+P18/1.12*5%</f>
        <v>714.28571428571422</v>
      </c>
      <c r="R18" s="6">
        <f t="shared" si="2"/>
        <v>15285.714285714286</v>
      </c>
      <c r="S18"/>
    </row>
    <row r="19" spans="2:20" s="4" customFormat="1" ht="38.1" customHeight="1" x14ac:dyDescent="0.25">
      <c r="B19" s="3">
        <f t="shared" si="3"/>
        <v>10</v>
      </c>
      <c r="C19" s="36" t="s">
        <v>101</v>
      </c>
      <c r="D19" s="5" t="s">
        <v>56</v>
      </c>
      <c r="E19" s="5" t="s">
        <v>81</v>
      </c>
      <c r="F19" s="5" t="s">
        <v>17</v>
      </c>
      <c r="G19" s="6">
        <v>8000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8000</v>
      </c>
      <c r="Q19" s="6">
        <f t="shared" ref="Q19:Q37" si="4">P19*0.05</f>
        <v>400</v>
      </c>
      <c r="R19" s="6">
        <f t="shared" si="2"/>
        <v>7600</v>
      </c>
      <c r="S19"/>
      <c r="T19"/>
    </row>
    <row r="20" spans="2:20" s="4" customFormat="1" ht="38.1" customHeight="1" x14ac:dyDescent="0.25">
      <c r="B20" s="3">
        <f t="shared" si="3"/>
        <v>11</v>
      </c>
      <c r="C20" s="36" t="s">
        <v>27</v>
      </c>
      <c r="D20" s="5" t="s">
        <v>21</v>
      </c>
      <c r="E20" s="5" t="s">
        <v>81</v>
      </c>
      <c r="F20" s="5" t="s">
        <v>17</v>
      </c>
      <c r="G20" s="6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8000</v>
      </c>
      <c r="Q20" s="6">
        <f t="shared" si="4"/>
        <v>400</v>
      </c>
      <c r="R20" s="6">
        <f t="shared" si="2"/>
        <v>7600</v>
      </c>
    </row>
    <row r="21" spans="2:20" ht="38.1" customHeight="1" x14ac:dyDescent="0.25">
      <c r="B21" s="3">
        <f t="shared" si="3"/>
        <v>12</v>
      </c>
      <c r="C21" s="36" t="s">
        <v>106</v>
      </c>
      <c r="D21" s="5" t="s">
        <v>21</v>
      </c>
      <c r="E21" s="5" t="s">
        <v>51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si="4"/>
        <v>450</v>
      </c>
      <c r="R21" s="6">
        <f t="shared" si="2"/>
        <v>8550</v>
      </c>
    </row>
    <row r="22" spans="2:20" ht="38.1" customHeight="1" x14ac:dyDescent="0.25">
      <c r="B22" s="3">
        <f t="shared" si="3"/>
        <v>13</v>
      </c>
      <c r="C22" s="36" t="s">
        <v>107</v>
      </c>
      <c r="D22" s="5" t="s">
        <v>21</v>
      </c>
      <c r="E22" s="5" t="s">
        <v>51</v>
      </c>
      <c r="F22" s="5" t="s">
        <v>17</v>
      </c>
      <c r="G22" s="6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8000</v>
      </c>
      <c r="Q22" s="6">
        <f t="shared" si="4"/>
        <v>400</v>
      </c>
      <c r="R22" s="6">
        <f t="shared" si="2"/>
        <v>7600</v>
      </c>
    </row>
    <row r="23" spans="2:20" ht="30" x14ac:dyDescent="0.25">
      <c r="B23" s="3">
        <f t="shared" si="3"/>
        <v>14</v>
      </c>
      <c r="C23" s="36" t="s">
        <v>121</v>
      </c>
      <c r="D23" s="5" t="s">
        <v>18</v>
      </c>
      <c r="E23" s="5" t="s">
        <v>81</v>
      </c>
      <c r="F23" s="5" t="s">
        <v>17</v>
      </c>
      <c r="G23" s="6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12000</v>
      </c>
      <c r="Q23" s="6">
        <f t="shared" si="4"/>
        <v>600</v>
      </c>
      <c r="R23" s="6">
        <f t="shared" si="2"/>
        <v>11400</v>
      </c>
    </row>
    <row r="24" spans="2:20" ht="30" x14ac:dyDescent="0.25">
      <c r="B24" s="3">
        <f t="shared" si="3"/>
        <v>15</v>
      </c>
      <c r="C24" s="37" t="s">
        <v>84</v>
      </c>
      <c r="D24" s="5" t="s">
        <v>18</v>
      </c>
      <c r="E24" s="5" t="s">
        <v>85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3"/>
        <v>16</v>
      </c>
      <c r="C25" s="37" t="s">
        <v>88</v>
      </c>
      <c r="D25" s="5" t="s">
        <v>18</v>
      </c>
      <c r="E25" s="5" t="s">
        <v>72</v>
      </c>
      <c r="F25" s="5" t="s">
        <v>17</v>
      </c>
      <c r="G25" s="6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12000</v>
      </c>
      <c r="Q25" s="6">
        <f t="shared" si="4"/>
        <v>600</v>
      </c>
      <c r="R25" s="6">
        <f t="shared" si="2"/>
        <v>11400</v>
      </c>
    </row>
    <row r="26" spans="2:20" ht="30" x14ac:dyDescent="0.25">
      <c r="B26" s="3">
        <f t="shared" si="3"/>
        <v>17</v>
      </c>
      <c r="C26" s="36" t="s">
        <v>93</v>
      </c>
      <c r="D26" s="5" t="s">
        <v>18</v>
      </c>
      <c r="E26" s="5" t="s">
        <v>85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12000</v>
      </c>
      <c r="Q26" s="6">
        <f t="shared" si="4"/>
        <v>600</v>
      </c>
      <c r="R26" s="6">
        <f t="shared" si="2"/>
        <v>11400</v>
      </c>
    </row>
    <row r="27" spans="2:20" ht="30" x14ac:dyDescent="0.25">
      <c r="B27" s="3">
        <f t="shared" si="3"/>
        <v>18</v>
      </c>
      <c r="C27" s="5" t="s">
        <v>41</v>
      </c>
      <c r="D27" s="5" t="s">
        <v>21</v>
      </c>
      <c r="E27" s="5" t="s">
        <v>71</v>
      </c>
      <c r="F27" s="5" t="s">
        <v>17</v>
      </c>
      <c r="G27" s="6">
        <v>10000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10000</v>
      </c>
      <c r="Q27" s="6">
        <f t="shared" si="4"/>
        <v>500</v>
      </c>
      <c r="R27" s="6">
        <f t="shared" si="2"/>
        <v>9500</v>
      </c>
    </row>
    <row r="28" spans="2:20" ht="30" x14ac:dyDescent="0.25">
      <c r="B28" s="3">
        <f t="shared" si="3"/>
        <v>19</v>
      </c>
      <c r="C28" s="5" t="s">
        <v>33</v>
      </c>
      <c r="D28" s="5" t="s">
        <v>21</v>
      </c>
      <c r="E28" s="5" t="s">
        <v>51</v>
      </c>
      <c r="F28" s="5" t="s">
        <v>17</v>
      </c>
      <c r="G28" s="6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8000</v>
      </c>
      <c r="Q28" s="6">
        <f t="shared" si="4"/>
        <v>400</v>
      </c>
      <c r="R28" s="6">
        <f t="shared" si="2"/>
        <v>7600</v>
      </c>
    </row>
    <row r="29" spans="2:20" ht="30" x14ac:dyDescent="0.25">
      <c r="B29" s="3">
        <f t="shared" si="3"/>
        <v>20</v>
      </c>
      <c r="C29" s="5" t="s">
        <v>29</v>
      </c>
      <c r="D29" s="5" t="s">
        <v>56</v>
      </c>
      <c r="E29" s="5" t="s">
        <v>70</v>
      </c>
      <c r="F29" s="5" t="s">
        <v>17</v>
      </c>
      <c r="G29" s="6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20" ht="41.25" customHeight="1" x14ac:dyDescent="0.25">
      <c r="B30" s="3">
        <f t="shared" si="3"/>
        <v>21</v>
      </c>
      <c r="C30" s="5" t="s">
        <v>90</v>
      </c>
      <c r="D30" s="5" t="s">
        <v>56</v>
      </c>
      <c r="E30" s="5" t="s">
        <v>51</v>
      </c>
      <c r="F30" s="5" t="s">
        <v>17</v>
      </c>
      <c r="G30" s="6">
        <v>5000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5000</v>
      </c>
      <c r="Q30" s="6">
        <f t="shared" si="4"/>
        <v>250</v>
      </c>
      <c r="R30" s="6">
        <f t="shared" si="2"/>
        <v>4750</v>
      </c>
    </row>
    <row r="31" spans="2:20" ht="41.25" customHeight="1" x14ac:dyDescent="0.25">
      <c r="B31" s="3">
        <f t="shared" si="3"/>
        <v>22</v>
      </c>
      <c r="C31" s="5" t="s">
        <v>92</v>
      </c>
      <c r="D31" s="5" t="s">
        <v>56</v>
      </c>
      <c r="E31" s="5" t="s">
        <v>102</v>
      </c>
      <c r="F31" s="5" t="s">
        <v>17</v>
      </c>
      <c r="G31" s="6">
        <v>7000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7000</v>
      </c>
      <c r="Q31" s="6">
        <f t="shared" si="4"/>
        <v>350</v>
      </c>
      <c r="R31" s="6">
        <f t="shared" si="2"/>
        <v>6650</v>
      </c>
    </row>
    <row r="32" spans="2:20" ht="41.25" customHeight="1" x14ac:dyDescent="0.25">
      <c r="B32" s="3">
        <f t="shared" si="3"/>
        <v>23</v>
      </c>
      <c r="C32" s="36" t="s">
        <v>31</v>
      </c>
      <c r="D32" s="5" t="s">
        <v>56</v>
      </c>
      <c r="E32" s="5" t="s">
        <v>65</v>
      </c>
      <c r="F32" s="5" t="s">
        <v>17</v>
      </c>
      <c r="G32" s="6">
        <v>8000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8000</v>
      </c>
      <c r="Q32" s="6">
        <f t="shared" si="4"/>
        <v>400</v>
      </c>
      <c r="R32" s="6">
        <f t="shared" si="2"/>
        <v>7600</v>
      </c>
    </row>
    <row r="33" spans="2:18" ht="41.25" customHeight="1" x14ac:dyDescent="0.25">
      <c r="B33" s="3">
        <f t="shared" si="3"/>
        <v>24</v>
      </c>
      <c r="C33" s="36" t="s">
        <v>94</v>
      </c>
      <c r="D33" s="5" t="s">
        <v>56</v>
      </c>
      <c r="E33" s="5" t="s">
        <v>95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ht="41.25" customHeight="1" x14ac:dyDescent="0.25">
      <c r="B34" s="3">
        <f t="shared" si="3"/>
        <v>25</v>
      </c>
      <c r="C34" s="36" t="s">
        <v>108</v>
      </c>
      <c r="D34" s="5" t="s">
        <v>21</v>
      </c>
      <c r="E34" s="5" t="s">
        <v>51</v>
      </c>
      <c r="F34" s="5" t="s">
        <v>17</v>
      </c>
      <c r="G34" s="6">
        <v>5000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5000</v>
      </c>
      <c r="Q34" s="6">
        <f t="shared" si="4"/>
        <v>250</v>
      </c>
      <c r="R34" s="6">
        <f t="shared" si="2"/>
        <v>4750</v>
      </c>
    </row>
    <row r="35" spans="2:18" ht="41.25" customHeight="1" x14ac:dyDescent="0.25">
      <c r="B35" s="3">
        <f t="shared" si="3"/>
        <v>26</v>
      </c>
      <c r="C35" s="36" t="s">
        <v>109</v>
      </c>
      <c r="D35" s="5" t="s">
        <v>21</v>
      </c>
      <c r="E35" s="5" t="s">
        <v>70</v>
      </c>
      <c r="F35" s="5" t="s">
        <v>17</v>
      </c>
      <c r="G35" s="6">
        <v>7000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7000</v>
      </c>
      <c r="Q35" s="6">
        <f t="shared" si="4"/>
        <v>350</v>
      </c>
      <c r="R35" s="6">
        <f t="shared" si="2"/>
        <v>6650</v>
      </c>
    </row>
    <row r="36" spans="2:18" ht="41.25" customHeight="1" x14ac:dyDescent="0.25">
      <c r="B36" s="3">
        <f t="shared" si="3"/>
        <v>27</v>
      </c>
      <c r="C36" s="36" t="s">
        <v>110</v>
      </c>
      <c r="D36" s="5" t="s">
        <v>21</v>
      </c>
      <c r="E36" s="5" t="s">
        <v>72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si="0"/>
        <v>7000</v>
      </c>
      <c r="Q36" s="6">
        <f t="shared" si="4"/>
        <v>350</v>
      </c>
      <c r="R36" s="6">
        <f t="shared" si="2"/>
        <v>6650</v>
      </c>
    </row>
    <row r="37" spans="2:18" ht="41.25" customHeight="1" x14ac:dyDescent="0.25">
      <c r="B37" s="3">
        <f t="shared" si="3"/>
        <v>28</v>
      </c>
      <c r="C37" s="36" t="s">
        <v>111</v>
      </c>
      <c r="D37" s="5" t="s">
        <v>21</v>
      </c>
      <c r="E37" s="5" t="s">
        <v>51</v>
      </c>
      <c r="F37" s="5" t="s">
        <v>17</v>
      </c>
      <c r="G37" s="6">
        <v>8000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0"/>
        <v>8000</v>
      </c>
      <c r="Q37" s="6">
        <f t="shared" si="4"/>
        <v>400</v>
      </c>
      <c r="R37" s="6">
        <f t="shared" si="2"/>
        <v>7600</v>
      </c>
    </row>
    <row r="38" spans="2:18" ht="41.25" customHeight="1" x14ac:dyDescent="0.25">
      <c r="B38" s="3">
        <f t="shared" si="3"/>
        <v>29</v>
      </c>
      <c r="C38" s="36" t="s">
        <v>36</v>
      </c>
      <c r="D38" s="5" t="s">
        <v>21</v>
      </c>
      <c r="E38" s="5" t="s">
        <v>51</v>
      </c>
      <c r="F38" s="5" t="s">
        <v>17</v>
      </c>
      <c r="G38" s="6">
        <v>14000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0"/>
        <v>14000</v>
      </c>
      <c r="Q38" s="6">
        <f>+P38/1.12*5%</f>
        <v>625</v>
      </c>
      <c r="R38" s="6">
        <f t="shared" si="2"/>
        <v>13375</v>
      </c>
    </row>
    <row r="39" spans="2:18" ht="41.25" customHeight="1" x14ac:dyDescent="0.25">
      <c r="B39" s="3">
        <f t="shared" si="3"/>
        <v>30</v>
      </c>
      <c r="C39" s="36" t="s">
        <v>86</v>
      </c>
      <c r="D39" s="5" t="s">
        <v>21</v>
      </c>
      <c r="E39" s="5" t="s">
        <v>112</v>
      </c>
      <c r="F39" s="5" t="s">
        <v>17</v>
      </c>
      <c r="G39" s="6">
        <v>9000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0"/>
        <v>9000</v>
      </c>
      <c r="Q39" s="6">
        <f>P39*0.05</f>
        <v>450</v>
      </c>
      <c r="R39" s="6">
        <f t="shared" si="2"/>
        <v>8550</v>
      </c>
    </row>
    <row r="40" spans="2:18" ht="41.25" customHeight="1" x14ac:dyDescent="0.25">
      <c r="B40" s="33"/>
      <c r="C40" s="35"/>
      <c r="D40" s="20"/>
      <c r="E40" s="20"/>
      <c r="F40" s="20"/>
      <c r="G40" s="34"/>
      <c r="H40" s="20"/>
      <c r="I40" s="20"/>
      <c r="J40" s="20"/>
      <c r="K40" s="20"/>
      <c r="L40" s="20"/>
      <c r="M40" s="20"/>
      <c r="N40" s="20"/>
      <c r="O40" s="20"/>
      <c r="P40" s="34"/>
      <c r="Q40" s="34"/>
      <c r="R40" s="34"/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41.25" customHeight="1" x14ac:dyDescent="0.25">
      <c r="B43" s="33"/>
      <c r="C43" s="35"/>
      <c r="D43" s="20"/>
      <c r="E43" s="20"/>
      <c r="F43" s="20"/>
      <c r="G43" s="34"/>
      <c r="H43" s="20"/>
      <c r="I43" s="20"/>
      <c r="J43" s="20"/>
      <c r="K43" s="20"/>
      <c r="L43" s="20"/>
      <c r="M43" s="20"/>
      <c r="N43" s="20"/>
      <c r="O43" s="20"/>
      <c r="P43" s="34"/>
      <c r="Q43" s="34"/>
      <c r="R43" s="34"/>
    </row>
    <row r="44" spans="2:18" ht="41.25" customHeight="1" x14ac:dyDescent="0.25">
      <c r="B44" s="33"/>
      <c r="C44" s="35"/>
      <c r="D44" s="20"/>
      <c r="E44" s="20"/>
      <c r="F44" s="20"/>
      <c r="G44" s="34"/>
      <c r="H44" s="20"/>
      <c r="I44" s="20"/>
      <c r="J44" s="20"/>
      <c r="K44" s="20"/>
      <c r="L44" s="20"/>
      <c r="M44" s="20"/>
      <c r="N44" s="20"/>
      <c r="O44" s="20"/>
      <c r="P44" s="34"/>
      <c r="Q44" s="34"/>
      <c r="R44" s="34"/>
    </row>
    <row r="45" spans="2:18" ht="15.75" x14ac:dyDescent="0.25">
      <c r="B45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B1:B1048576">
    <cfRule type="duplicateValues" dxfId="21" priority="1"/>
  </conditionalFormatting>
  <conditionalFormatting sqref="B1:C1048576">
    <cfRule type="duplicateValues" dxfId="20" priority="943"/>
  </conditionalFormatting>
  <conditionalFormatting sqref="C10:C15">
    <cfRule type="duplicateValues" dxfId="19" priority="944"/>
  </conditionalFormatting>
  <conditionalFormatting sqref="C10:C18">
    <cfRule type="duplicateValues" dxfId="18" priority="963"/>
  </conditionalFormatting>
  <conditionalFormatting sqref="C17:C18">
    <cfRule type="duplicateValues" dxfId="17" priority="942"/>
  </conditionalFormatting>
  <conditionalFormatting sqref="C19:C22">
    <cfRule type="duplicateValues" dxfId="16" priority="941"/>
  </conditionalFormatting>
  <conditionalFormatting sqref="C23">
    <cfRule type="duplicateValues" dxfId="15" priority="956"/>
  </conditionalFormatting>
  <conditionalFormatting sqref="C24:C44">
    <cfRule type="duplicateValues" dxfId="14" priority="970"/>
  </conditionalFormatting>
  <conditionalFormatting sqref="C45:C1048576 C1:C16">
    <cfRule type="duplicateValues" dxfId="13" priority="937"/>
  </conditionalFormatting>
  <conditionalFormatting sqref="C45:C1048576 C1:C18">
    <cfRule type="duplicateValues" dxfId="12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14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1" zoomScale="85" zoomScaleNormal="85" zoomScaleSheetLayoutView="100" zoomScalePageLayoutView="25" workbookViewId="0">
      <selection activeCell="B8" sqref="B8:R8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53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52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58</v>
      </c>
      <c r="D11" s="5" t="s">
        <v>18</v>
      </c>
      <c r="E11" s="5" t="s">
        <v>73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6" si="0">G11</f>
        <v>16000</v>
      </c>
      <c r="Q11" s="6">
        <f>+P11/1.12*5%</f>
        <v>714.28571428571422</v>
      </c>
      <c r="R11" s="6">
        <f t="shared" ref="R11:R36" si="1">P11-Q11</f>
        <v>15285.714285714286</v>
      </c>
    </row>
    <row r="12" spans="2:18" ht="38.1" customHeight="1" x14ac:dyDescent="0.25">
      <c r="B12" s="3">
        <f>+B11+1</f>
        <v>2</v>
      </c>
      <c r="C12" s="5" t="s">
        <v>59</v>
      </c>
      <c r="D12" s="5" t="s">
        <v>21</v>
      </c>
      <c r="E12" s="5" t="s">
        <v>70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6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7" si="3">+B12+1</f>
        <v>3</v>
      </c>
      <c r="C13" s="5" t="s">
        <v>39</v>
      </c>
      <c r="D13" s="5" t="s">
        <v>21</v>
      </c>
      <c r="E13" s="5" t="s">
        <v>74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37</v>
      </c>
      <c r="D14" s="5" t="s">
        <v>18</v>
      </c>
      <c r="E14" s="5" t="s">
        <v>67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67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67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40</v>
      </c>
      <c r="D17" s="5" t="s">
        <v>21</v>
      </c>
      <c r="E17" s="5" t="s">
        <v>51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71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74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70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42</v>
      </c>
      <c r="E21" s="5" t="s">
        <v>70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60</v>
      </c>
      <c r="D22" s="5" t="s">
        <v>21</v>
      </c>
      <c r="E22" s="5" t="s">
        <v>70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75</v>
      </c>
      <c r="D23" s="5" t="s">
        <v>18</v>
      </c>
      <c r="E23" s="5" t="s">
        <v>68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 t="shared" si="3"/>
        <v>14</v>
      </c>
      <c r="C24" s="5" t="s">
        <v>76</v>
      </c>
      <c r="D24" s="5" t="s">
        <v>18</v>
      </c>
      <c r="E24" s="5" t="s">
        <v>79</v>
      </c>
      <c r="F24" s="5" t="s">
        <v>17</v>
      </c>
      <c r="G24" s="6">
        <v>16000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16000</v>
      </c>
      <c r="Q24" s="6">
        <v>0</v>
      </c>
      <c r="R24" s="6">
        <f t="shared" si="1"/>
        <v>16000</v>
      </c>
    </row>
    <row r="25" spans="2:20" ht="38.1" customHeight="1" x14ac:dyDescent="0.25">
      <c r="B25" s="3">
        <f t="shared" si="3"/>
        <v>15</v>
      </c>
      <c r="C25" s="5" t="s">
        <v>77</v>
      </c>
      <c r="D25" s="5" t="s">
        <v>42</v>
      </c>
      <c r="E25" s="5" t="s">
        <v>104</v>
      </c>
      <c r="F25" s="5" t="s">
        <v>17</v>
      </c>
      <c r="G25" s="6">
        <v>7000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7000</v>
      </c>
      <c r="Q25" s="6">
        <f t="shared" si="2"/>
        <v>350</v>
      </c>
      <c r="R25" s="6">
        <f t="shared" si="1"/>
        <v>6650</v>
      </c>
    </row>
    <row r="26" spans="2:20" ht="45" x14ac:dyDescent="0.25">
      <c r="B26" s="3">
        <f t="shared" si="3"/>
        <v>16</v>
      </c>
      <c r="C26" s="5" t="s">
        <v>78</v>
      </c>
      <c r="D26" s="5" t="s">
        <v>42</v>
      </c>
      <c r="E26" s="5" t="s">
        <v>70</v>
      </c>
      <c r="F26" s="5" t="s">
        <v>17</v>
      </c>
      <c r="G26" s="6">
        <v>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6000</v>
      </c>
      <c r="Q26" s="6">
        <f t="shared" si="2"/>
        <v>300</v>
      </c>
      <c r="R26" s="6">
        <f t="shared" si="1"/>
        <v>5700</v>
      </c>
    </row>
    <row r="27" spans="2:20" ht="30" x14ac:dyDescent="0.25">
      <c r="B27" s="3">
        <f t="shared" si="3"/>
        <v>17</v>
      </c>
      <c r="C27" s="5" t="s">
        <v>54</v>
      </c>
      <c r="D27" s="5" t="s">
        <v>18</v>
      </c>
      <c r="E27" s="5" t="s">
        <v>69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45" x14ac:dyDescent="0.25">
      <c r="B28" s="3">
        <f t="shared" si="3"/>
        <v>18</v>
      </c>
      <c r="C28" s="5" t="s">
        <v>82</v>
      </c>
      <c r="D28" s="5" t="s">
        <v>18</v>
      </c>
      <c r="E28" s="5" t="s">
        <v>113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2"/>
        <v>800</v>
      </c>
      <c r="R28" s="6">
        <f t="shared" si="1"/>
        <v>15200</v>
      </c>
    </row>
    <row r="29" spans="2:20" ht="30" x14ac:dyDescent="0.25">
      <c r="B29" s="3">
        <f t="shared" si="3"/>
        <v>19</v>
      </c>
      <c r="C29" s="5" t="s">
        <v>83</v>
      </c>
      <c r="D29" s="5" t="s">
        <v>56</v>
      </c>
      <c r="E29" s="5" t="s">
        <v>67</v>
      </c>
      <c r="F29" s="5" t="s">
        <v>17</v>
      </c>
      <c r="G29" s="6">
        <v>9000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9000</v>
      </c>
      <c r="Q29" s="6">
        <f t="shared" si="2"/>
        <v>450</v>
      </c>
      <c r="R29" s="6">
        <f t="shared" si="1"/>
        <v>8550</v>
      </c>
    </row>
    <row r="30" spans="2:20" ht="38.1" customHeight="1" x14ac:dyDescent="0.25">
      <c r="B30" s="3">
        <f t="shared" si="3"/>
        <v>20</v>
      </c>
      <c r="C30" s="5" t="s">
        <v>89</v>
      </c>
      <c r="D30" s="19" t="s">
        <v>18</v>
      </c>
      <c r="E30" s="19" t="s">
        <v>114</v>
      </c>
      <c r="F30" s="19" t="s">
        <v>17</v>
      </c>
      <c r="G30" s="6">
        <v>12000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12000</v>
      </c>
      <c r="Q30" s="6">
        <f t="shared" si="2"/>
        <v>600</v>
      </c>
      <c r="R30" s="6">
        <f t="shared" si="1"/>
        <v>11400</v>
      </c>
    </row>
    <row r="31" spans="2:20" ht="30" x14ac:dyDescent="0.25">
      <c r="B31" s="3">
        <f t="shared" si="3"/>
        <v>21</v>
      </c>
      <c r="C31" s="19" t="s">
        <v>57</v>
      </c>
      <c r="D31" s="19" t="s">
        <v>56</v>
      </c>
      <c r="E31" s="19" t="s">
        <v>70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  <c r="S31" s="4"/>
      <c r="T31" s="4"/>
    </row>
    <row r="32" spans="2:20" s="4" customFormat="1" ht="38.1" customHeight="1" x14ac:dyDescent="0.25">
      <c r="B32" s="3">
        <f t="shared" si="3"/>
        <v>22</v>
      </c>
      <c r="C32" s="19" t="s">
        <v>99</v>
      </c>
      <c r="D32" s="19" t="s">
        <v>56</v>
      </c>
      <c r="E32" s="19" t="s">
        <v>70</v>
      </c>
      <c r="F32" s="19" t="s">
        <v>17</v>
      </c>
      <c r="G32" s="6">
        <v>7000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7000</v>
      </c>
      <c r="Q32" s="6">
        <f t="shared" si="2"/>
        <v>350</v>
      </c>
      <c r="R32" s="6">
        <f t="shared" si="1"/>
        <v>6650</v>
      </c>
    </row>
    <row r="33" spans="2:18" s="4" customFormat="1" ht="38.1" customHeight="1" x14ac:dyDescent="0.25">
      <c r="B33" s="3">
        <f t="shared" si="3"/>
        <v>23</v>
      </c>
      <c r="C33" s="19" t="s">
        <v>115</v>
      </c>
      <c r="D33" s="19" t="s">
        <v>56</v>
      </c>
      <c r="E33" s="19" t="s">
        <v>116</v>
      </c>
      <c r="F33" s="19" t="s">
        <v>17</v>
      </c>
      <c r="G33" s="6">
        <v>9000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9000</v>
      </c>
      <c r="Q33" s="6">
        <f t="shared" si="2"/>
        <v>450</v>
      </c>
      <c r="R33" s="6">
        <f t="shared" si="1"/>
        <v>8550</v>
      </c>
    </row>
    <row r="34" spans="2:18" s="4" customFormat="1" ht="38.1" customHeight="1" x14ac:dyDescent="0.25">
      <c r="B34" s="3">
        <f t="shared" si="3"/>
        <v>24</v>
      </c>
      <c r="C34" s="19" t="s">
        <v>62</v>
      </c>
      <c r="D34" s="19" t="s">
        <v>18</v>
      </c>
      <c r="E34" s="19" t="s">
        <v>116</v>
      </c>
      <c r="F34" s="19" t="s">
        <v>17</v>
      </c>
      <c r="G34" s="6">
        <v>16000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16000</v>
      </c>
      <c r="Q34" s="6">
        <f t="shared" si="2"/>
        <v>800</v>
      </c>
      <c r="R34" s="6">
        <f t="shared" si="1"/>
        <v>15200</v>
      </c>
    </row>
    <row r="35" spans="2:18" s="4" customFormat="1" ht="38.1" customHeight="1" x14ac:dyDescent="0.25">
      <c r="B35" s="3">
        <f t="shared" si="3"/>
        <v>25</v>
      </c>
      <c r="C35" s="19" t="s">
        <v>117</v>
      </c>
      <c r="D35" s="19" t="s">
        <v>56</v>
      </c>
      <c r="E35" s="19" t="s">
        <v>73</v>
      </c>
      <c r="F35" s="19" t="s">
        <v>17</v>
      </c>
      <c r="G35" s="6">
        <v>7000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7000</v>
      </c>
      <c r="Q35" s="6">
        <f t="shared" si="2"/>
        <v>350</v>
      </c>
      <c r="R35" s="6">
        <f t="shared" si="1"/>
        <v>6650</v>
      </c>
    </row>
    <row r="36" spans="2:18" s="4" customFormat="1" ht="38.1" customHeight="1" x14ac:dyDescent="0.25">
      <c r="B36" s="3">
        <f t="shared" si="3"/>
        <v>26</v>
      </c>
      <c r="C36" s="19" t="s">
        <v>118</v>
      </c>
      <c r="D36" s="19" t="s">
        <v>56</v>
      </c>
      <c r="E36" s="19" t="s">
        <v>73</v>
      </c>
      <c r="F36" s="19" t="s">
        <v>17</v>
      </c>
      <c r="G36" s="6">
        <v>9000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si="0"/>
        <v>9000</v>
      </c>
      <c r="Q36" s="6">
        <f t="shared" si="2"/>
        <v>450</v>
      </c>
      <c r="R36" s="6">
        <f t="shared" si="1"/>
        <v>8550</v>
      </c>
    </row>
    <row r="37" spans="2:18" s="4" customFormat="1" ht="38.1" customHeight="1" x14ac:dyDescent="0.25">
      <c r="B37" s="3">
        <f t="shared" si="3"/>
        <v>27</v>
      </c>
      <c r="C37" s="19" t="s">
        <v>119</v>
      </c>
      <c r="D37" s="19" t="s">
        <v>18</v>
      </c>
      <c r="E37" s="19" t="s">
        <v>51</v>
      </c>
      <c r="F37" s="19" t="s">
        <v>17</v>
      </c>
      <c r="G37" s="6">
        <v>16000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17</v>
      </c>
      <c r="O37" s="19" t="s">
        <v>17</v>
      </c>
      <c r="P37" s="6">
        <f t="shared" ref="P37" si="4">G37</f>
        <v>16000</v>
      </c>
      <c r="Q37" s="6">
        <f>+P37/1.12*5%</f>
        <v>714.28571428571422</v>
      </c>
      <c r="R37" s="6">
        <f t="shared" ref="R37" si="5">P37-Q37</f>
        <v>15285.714285714286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1:B1048576">
    <cfRule type="duplicateValues" dxfId="11" priority="1"/>
  </conditionalFormatting>
  <conditionalFormatting sqref="C1:C1048576">
    <cfRule type="duplicateValues" dxfId="10" priority="2"/>
  </conditionalFormatting>
  <conditionalFormatting sqref="C11:C30">
    <cfRule type="duplicateValues" dxfId="9" priority="934"/>
  </conditionalFormatting>
  <conditionalFormatting sqref="C23:C26">
    <cfRule type="duplicateValues" dxfId="8" priority="790"/>
  </conditionalFormatting>
  <conditionalFormatting sqref="C27:C29">
    <cfRule type="duplicateValues" dxfId="7" priority="784"/>
  </conditionalFormatting>
  <conditionalFormatting sqref="C30"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</conditionalFormatting>
  <conditionalFormatting sqref="C31:C37">
    <cfRule type="duplicateValues" dxfId="1" priority="936"/>
  </conditionalFormatting>
  <conditionalFormatting sqref="C38:C1048576 C1:C30">
    <cfRule type="duplicateValues" dxfId="0" priority="38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4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</cp:lastModifiedBy>
  <cp:lastPrinted>2023-04-04T16:45:08Z</cp:lastPrinted>
  <dcterms:created xsi:type="dcterms:W3CDTF">2019-10-02T21:20:13Z</dcterms:created>
  <dcterms:modified xsi:type="dcterms:W3CDTF">2023-08-17T01:58:44Z</dcterms:modified>
</cp:coreProperties>
</file>