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13_ncr:1_{C142F390-4D6A-4333-856E-CB7C301DD3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-4 (029)" sheetId="1" r:id="rId1"/>
  </sheets>
  <definedNames>
    <definedName name="_xlnm.Print_Area" localSheetId="0">'10-4 (029)'!$A$1:$R$41</definedName>
    <definedName name="_xlnm.Print_Titles" localSheetId="0">'10-4 (029)'!$1:$11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P31" i="1" l="1"/>
  <c r="Q31" i="1" s="1"/>
  <c r="P30" i="1"/>
  <c r="R31" i="1" l="1"/>
  <c r="Q30" i="1"/>
  <c r="R30" i="1" s="1"/>
  <c r="P29" i="1" l="1"/>
  <c r="Q29" i="1" s="1"/>
  <c r="R29" i="1" s="1"/>
  <c r="P28" i="1"/>
  <c r="Q28" i="1" s="1"/>
  <c r="R28" i="1" l="1"/>
  <c r="P12" i="1" l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Q22" i="1" s="1"/>
  <c r="P23" i="1"/>
  <c r="P24" i="1"/>
  <c r="Q24" i="1" s="1"/>
  <c r="P25" i="1"/>
  <c r="P26" i="1"/>
  <c r="Q26" i="1" s="1"/>
  <c r="P27" i="1"/>
  <c r="R14" i="1" l="1"/>
  <c r="R16" i="1"/>
  <c r="R12" i="1"/>
  <c r="R22" i="1"/>
  <c r="R18" i="1"/>
  <c r="R13" i="1"/>
  <c r="R24" i="1"/>
  <c r="Q23" i="1"/>
  <c r="R23" i="1" s="1"/>
  <c r="R26" i="1"/>
  <c r="Q25" i="1"/>
  <c r="R25" i="1" s="1"/>
  <c r="Q15" i="1"/>
  <c r="R15" i="1" s="1"/>
  <c r="Q27" i="1"/>
  <c r="R27" i="1" s="1"/>
  <c r="Q21" i="1"/>
  <c r="R21" i="1" s="1"/>
  <c r="Q20" i="1"/>
  <c r="R20" i="1" s="1"/>
  <c r="Q19" i="1"/>
  <c r="R19" i="1" s="1"/>
</calcChain>
</file>

<file path=xl/sharedStrings.xml><?xml version="1.0" encoding="utf-8"?>
<sst xmlns="http://schemas.openxmlformats.org/spreadsheetml/2006/main" count="263" uniqueCount="58">
  <si>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</si>
  <si>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</si>
  <si>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</si>
  <si>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</si>
  <si>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</si>
  <si>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</si>
  <si>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</si>
  <si>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</si>
  <si>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</si>
  <si>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</si>
  <si>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</si>
  <si>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</si>
  <si>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</si>
  <si>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</si>
  <si>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</si>
  <si>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</si>
  <si>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</si>
  <si>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</si>
  <si>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</si>
  <si>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</si>
  <si>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</si>
  <si>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</si>
  <si>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</si>
  <si>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</si>
  <si>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</si>
  <si>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AZOLANCH PIERINA MONTUFAR GALINDO</t>
  </si>
  <si>
    <t>RAMIRO ESPAÑA AQUINO</t>
  </si>
  <si>
    <t>CARLOS HUMBERTO CASTILLO BROCKE</t>
  </si>
  <si>
    <t>JORGE ANTONIO MORALES COLÍNDRES</t>
  </si>
  <si>
    <t>VICTOR MANUEL AQUECHE LÓPEZ</t>
  </si>
  <si>
    <t>SERVICIOS  TÉCNICOS</t>
  </si>
  <si>
    <t>DEPARTAMENTO SOCIAL</t>
  </si>
  <si>
    <t>Total 
Ingresos</t>
  </si>
  <si>
    <t>Complemento por Antigüedad</t>
  </si>
  <si>
    <t>MARTA ELENA ESTRADA GODOY DE FURLÁN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</si>
  <si>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</si>
  <si>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</si>
  <si>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</si>
  <si>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</si>
  <si>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</si>
  <si>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DEPARTAMENTO FINANCIERO</t>
  </si>
  <si>
    <t>DEPARTAMENTO DE PROYECTOS</t>
  </si>
  <si>
    <t>DEPARTAMENTO ADMINISTRATIVO</t>
  </si>
  <si>
    <t>DEPARTAMENTO DE AUDITORIA INTERNA</t>
  </si>
  <si>
    <t>SECCION DE RECURSOS HUMANOS</t>
  </si>
  <si>
    <t>EDWIN JACOBO MORALES LOPEZ</t>
  </si>
  <si>
    <t>JUANA GUILLERMA JIMENEZ CARDONA DE MEJIA</t>
  </si>
  <si>
    <t xml:space="preserve">DEPARTAMENTO JURIDICO </t>
  </si>
  <si>
    <t>CRYSTOPHER LANNER MORALES GUZMAN</t>
  </si>
  <si>
    <t>YESSIKA DINORA GARCIA DOMINGUEZ</t>
  </si>
  <si>
    <t>EVITELIO GARCÍA GÓMEZ</t>
  </si>
  <si>
    <t>CAROLINA DEL ROSARIO HERNÁNDEZ DONIS</t>
  </si>
  <si>
    <t>COORDINACIÓN GENERAL</t>
  </si>
  <si>
    <t>CARIN TRINIDAD VÁSQUEZ MONASTERIO</t>
  </si>
  <si>
    <t>IRMA JEANETH RUIZ ROSALES</t>
  </si>
  <si>
    <t>COORDINACION GENERAL/ ACCESO A LA INFORMACIÓN PÚBLICA</t>
  </si>
  <si>
    <t>MARZO 2024 - Renglón Presupuestario 029</t>
  </si>
  <si>
    <t>DEPARTAMENTO DE CATASTRO Y REGISTRO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</si>
</sst>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1895410</xdr:colOff>
      <xdr:row>35</xdr:row>
      <xdr:rowOff>116217</xdr:rowOff>
    </xdr:from>
    <xdr:to>
      <xdr:col>9</xdr:col>
      <xdr:colOff>518673</xdr:colOff>
      <xdr:row>45</xdr:row>
      <xdr:rowOff>56827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5335616" y="14919188"/>
          <a:ext cx="3968469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134473</xdr:colOff>
      <xdr:row>0</xdr:row>
      <xdr:rowOff>44822</xdr:rowOff>
    </xdr:from>
    <xdr:to>
      <xdr:col>17</xdr:col>
      <xdr:colOff>280146</xdr:colOff>
      <xdr:row>1</xdr:row>
      <xdr:rowOff>238936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767" y="44822"/>
          <a:ext cx="1904998" cy="1493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212913</xdr:colOff>
      <xdr:row>0</xdr:row>
      <xdr:rowOff>100854</xdr:rowOff>
    </xdr:from>
    <xdr:to>
      <xdr:col>4</xdr:col>
      <xdr:colOff>700367</xdr:colOff>
      <xdr:row>1</xdr:row>
      <xdr:rowOff>159501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239DCD-49DB-490F-AEF0-C73DD9E7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913" y="100854"/>
          <a:ext cx="3933263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1"/>
  <sheetViews>
    <sheetView showGridLines="0" tabSelected="1" topLeftCell="B22" zoomScale="85" zoomScaleNormal="85" zoomScaleSheetLayoutView="40" zoomScalePageLayoutView="25" workbookViewId="0">
      <selection activeCell="E30" sqref="E30"/>
    </sheetView>
  </sheetViews>
  <sheetFormatPr baseColWidth="10" defaultRowHeight="15" x14ac:dyDescent="0.25"/>
  <cols>
    <col min="1" max="1" width="6.42578125" hidden="1" customWidth="1"/>
    <col min="2" max="2" width="6.42578125" customWidth="1"/>
    <col min="3" max="3" width="25.85546875" style="9" customWidth="1"/>
    <col min="4" max="4" width="19.28515625" customWidth="1"/>
    <col min="5" max="5" width="30.5703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7.75" customHeight="1" x14ac:dyDescent="0.25"/>
    <row r="3" spans="2:18" ht="28.5" customHeight="1" x14ac:dyDescent="0.25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3.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s="1" customFormat="1" ht="23.25" x14ac:dyDescent="0.25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s="1" customFormat="1" ht="23.25" x14ac:dyDescent="0.35"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s="1" customFormat="1" ht="26.25" customHeight="1" x14ac:dyDescent="0.25"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25.5" customHeight="1" x14ac:dyDescent="0.25">
      <c r="B8" s="21" t="s">
        <v>56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20.25" customHeight="1" x14ac:dyDescent="0.25">
      <c r="B9" s="16" t="s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ht="11.25" customHeight="1" thickBot="1" x14ac:dyDescent="0.3">
      <c r="D10" s="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8" s="15" customFormat="1" ht="56.25" customHeight="1" thickBot="1" x14ac:dyDescent="0.3">
      <c r="B11" s="11" t="s">
        <v>5</v>
      </c>
      <c r="C11" s="12" t="s">
        <v>6</v>
      </c>
      <c r="D11" s="13" t="s">
        <v>7</v>
      </c>
      <c r="E11" s="12" t="s">
        <v>8</v>
      </c>
      <c r="F11" s="12" t="s">
        <v>21</v>
      </c>
      <c r="G11" s="12" t="s">
        <v>22</v>
      </c>
      <c r="H11" s="12" t="s">
        <v>33</v>
      </c>
      <c r="I11" s="12" t="s">
        <v>23</v>
      </c>
      <c r="J11" s="12" t="s">
        <v>9</v>
      </c>
      <c r="K11" s="12" t="s">
        <v>10</v>
      </c>
      <c r="L11" s="12" t="s">
        <v>11</v>
      </c>
      <c r="M11" s="12" t="s">
        <v>12</v>
      </c>
      <c r="N11" s="12" t="s">
        <v>24</v>
      </c>
      <c r="O11" s="12" t="s">
        <v>13</v>
      </c>
      <c r="P11" s="12" t="s">
        <v>32</v>
      </c>
      <c r="Q11" s="13" t="s">
        <v>14</v>
      </c>
      <c r="R11" s="14" t="s">
        <v>15</v>
      </c>
    </row>
    <row r="12" spans="2:18" ht="42.75" customHeight="1" x14ac:dyDescent="0.25">
      <c r="B12" s="3">
        <v>1</v>
      </c>
      <c r="C12" s="5" t="s">
        <v>37</v>
      </c>
      <c r="D12" s="5" t="s">
        <v>17</v>
      </c>
      <c r="E12" s="5" t="s">
        <v>44</v>
      </c>
      <c r="F12" s="5" t="s">
        <v>16</v>
      </c>
      <c r="G12" s="6">
        <v>16000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6">
        <f t="shared" ref="P12:P29" si="0">G12</f>
        <v>16000</v>
      </c>
      <c r="Q12" s="6">
        <f>+P12/1.12*5%</f>
        <v>714.28571428571422</v>
      </c>
      <c r="R12" s="6">
        <f t="shared" ref="R12:R29" si="1">P12-Q12</f>
        <v>15285.714285714286</v>
      </c>
    </row>
    <row r="13" spans="2:18" ht="38.1" customHeight="1" x14ac:dyDescent="0.25">
      <c r="B13" s="3">
        <f>B12+1</f>
        <v>2</v>
      </c>
      <c r="C13" s="5" t="s">
        <v>38</v>
      </c>
      <c r="D13" s="5" t="s">
        <v>20</v>
      </c>
      <c r="E13" s="5" t="s">
        <v>42</v>
      </c>
      <c r="F13" s="5" t="s">
        <v>16</v>
      </c>
      <c r="G13" s="6">
        <v>7000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6">
        <f t="shared" si="0"/>
        <v>7000</v>
      </c>
      <c r="Q13" s="6">
        <f>P13*0.05</f>
        <v>350</v>
      </c>
      <c r="R13" s="6">
        <f t="shared" si="1"/>
        <v>6650</v>
      </c>
    </row>
    <row r="14" spans="2:18" ht="38.1" customHeight="1" x14ac:dyDescent="0.25">
      <c r="B14" s="3">
        <f t="shared" ref="B14:B31" si="2">B13+1</f>
        <v>3</v>
      </c>
      <c r="C14" s="5" t="s">
        <v>28</v>
      </c>
      <c r="D14" s="5" t="s">
        <v>17</v>
      </c>
      <c r="E14" s="5" t="s">
        <v>40</v>
      </c>
      <c r="F14" s="5" t="s">
        <v>16</v>
      </c>
      <c r="G14" s="6">
        <v>16000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2"/>
        <v>4</v>
      </c>
      <c r="C15" s="5" t="s">
        <v>18</v>
      </c>
      <c r="D15" s="5" t="s">
        <v>20</v>
      </c>
      <c r="E15" s="5" t="s">
        <v>40</v>
      </c>
      <c r="F15" s="5" t="s">
        <v>16</v>
      </c>
      <c r="G15" s="6">
        <v>12000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6">
        <f t="shared" si="0"/>
        <v>12000</v>
      </c>
      <c r="Q15" s="6">
        <f>P15*0.05</f>
        <v>600</v>
      </c>
      <c r="R15" s="6">
        <f t="shared" si="1"/>
        <v>11400</v>
      </c>
    </row>
    <row r="16" spans="2:18" ht="38.1" customHeight="1" x14ac:dyDescent="0.25">
      <c r="B16" s="3">
        <f t="shared" si="2"/>
        <v>5</v>
      </c>
      <c r="C16" s="5" t="s">
        <v>19</v>
      </c>
      <c r="D16" s="5" t="s">
        <v>17</v>
      </c>
      <c r="E16" s="5" t="s">
        <v>40</v>
      </c>
      <c r="F16" s="5" t="s">
        <v>16</v>
      </c>
      <c r="G16" s="6">
        <v>12000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6">
        <f t="shared" si="0"/>
        <v>12000</v>
      </c>
      <c r="Q16" s="6">
        <f>P16*0.05</f>
        <v>600</v>
      </c>
      <c r="R16" s="6">
        <f t="shared" si="1"/>
        <v>11400</v>
      </c>
    </row>
    <row r="17" spans="2:20" ht="38.1" customHeight="1" x14ac:dyDescent="0.25">
      <c r="B17" s="3">
        <f t="shared" si="2"/>
        <v>6</v>
      </c>
      <c r="C17" s="5" t="s">
        <v>29</v>
      </c>
      <c r="D17" s="5" t="s">
        <v>20</v>
      </c>
      <c r="E17" s="5" t="s">
        <v>31</v>
      </c>
      <c r="F17" s="5" t="s">
        <v>16</v>
      </c>
      <c r="G17" s="6">
        <v>7500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6">
        <f t="shared" si="0"/>
        <v>7500</v>
      </c>
      <c r="Q17" s="6">
        <f>P17*0.05</f>
        <v>375</v>
      </c>
      <c r="R17" s="6">
        <f t="shared" si="1"/>
        <v>7125</v>
      </c>
    </row>
    <row r="18" spans="2:20" ht="38.1" customHeight="1" x14ac:dyDescent="0.25">
      <c r="B18" s="3">
        <f t="shared" si="2"/>
        <v>7</v>
      </c>
      <c r="C18" s="5" t="s">
        <v>27</v>
      </c>
      <c r="D18" s="5" t="s">
        <v>17</v>
      </c>
      <c r="E18" s="5" t="s">
        <v>43</v>
      </c>
      <c r="F18" s="5" t="s">
        <v>16</v>
      </c>
      <c r="G18" s="6">
        <v>14000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>B18+1</f>
        <v>8</v>
      </c>
      <c r="C19" s="5" t="s">
        <v>25</v>
      </c>
      <c r="D19" s="5" t="s">
        <v>20</v>
      </c>
      <c r="E19" s="5" t="s">
        <v>42</v>
      </c>
      <c r="F19" s="5" t="s">
        <v>16</v>
      </c>
      <c r="G19" s="6">
        <v>12000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6">
        <f t="shared" si="0"/>
        <v>12000</v>
      </c>
      <c r="Q19" s="6">
        <f>P19*0.05</f>
        <v>600</v>
      </c>
      <c r="R19" s="6">
        <f t="shared" si="1"/>
        <v>11400</v>
      </c>
    </row>
    <row r="20" spans="2:20" ht="38.1" customHeight="1" x14ac:dyDescent="0.25">
      <c r="B20" s="3">
        <f t="shared" si="2"/>
        <v>9</v>
      </c>
      <c r="C20" s="5" t="s">
        <v>26</v>
      </c>
      <c r="D20" s="5" t="s">
        <v>30</v>
      </c>
      <c r="E20" s="5" t="s">
        <v>42</v>
      </c>
      <c r="F20" s="5" t="s">
        <v>16</v>
      </c>
      <c r="G20" s="6">
        <v>7000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6">
        <f t="shared" si="0"/>
        <v>7000</v>
      </c>
      <c r="Q20" s="6">
        <f>P20*0.05</f>
        <v>350</v>
      </c>
      <c r="R20" s="6">
        <f t="shared" si="1"/>
        <v>6650</v>
      </c>
    </row>
    <row r="21" spans="2:20" ht="38.1" customHeight="1" x14ac:dyDescent="0.25">
      <c r="B21" s="3">
        <f t="shared" si="2"/>
        <v>10</v>
      </c>
      <c r="C21" s="5" t="s">
        <v>39</v>
      </c>
      <c r="D21" s="5" t="s">
        <v>20</v>
      </c>
      <c r="E21" s="5" t="s">
        <v>42</v>
      </c>
      <c r="F21" s="5" t="s">
        <v>16</v>
      </c>
      <c r="G21" s="6">
        <v>6000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6">
        <f t="shared" si="0"/>
        <v>6000</v>
      </c>
      <c r="Q21" s="6">
        <f>P21*0.05</f>
        <v>300</v>
      </c>
      <c r="R21" s="6">
        <f t="shared" si="1"/>
        <v>5700</v>
      </c>
    </row>
    <row r="22" spans="2:20" ht="60.75" customHeight="1" x14ac:dyDescent="0.25">
      <c r="B22" s="3">
        <f t="shared" si="2"/>
        <v>11</v>
      </c>
      <c r="C22" s="5" t="s">
        <v>45</v>
      </c>
      <c r="D22" s="5" t="s">
        <v>17</v>
      </c>
      <c r="E22" s="5" t="s">
        <v>57</v>
      </c>
      <c r="F22" s="5" t="s">
        <v>16</v>
      </c>
      <c r="G22" s="6">
        <v>16000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6">
        <f t="shared" si="0"/>
        <v>16000</v>
      </c>
      <c r="Q22" s="6">
        <f>+P22/1.12*5%</f>
        <v>714.28571428571422</v>
      </c>
      <c r="R22" s="6">
        <f t="shared" si="1"/>
        <v>15285.714285714286</v>
      </c>
    </row>
    <row r="23" spans="2:20" ht="30" x14ac:dyDescent="0.25">
      <c r="B23" s="3">
        <f t="shared" si="2"/>
        <v>12</v>
      </c>
      <c r="C23" s="5" t="s">
        <v>46</v>
      </c>
      <c r="D23" s="5" t="s">
        <v>30</v>
      </c>
      <c r="E23" s="5" t="s">
        <v>42</v>
      </c>
      <c r="F23" s="5" t="s">
        <v>16</v>
      </c>
      <c r="G23" s="6">
        <v>6000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6">
        <f t="shared" si="0"/>
        <v>6000</v>
      </c>
      <c r="Q23" s="6">
        <f t="shared" ref="Q23:Q29" si="3">P23*0.05</f>
        <v>300</v>
      </c>
      <c r="R23" s="6">
        <f t="shared" si="1"/>
        <v>5700</v>
      </c>
    </row>
    <row r="24" spans="2:20" ht="30" x14ac:dyDescent="0.25">
      <c r="B24" s="3">
        <f t="shared" si="2"/>
        <v>13</v>
      </c>
      <c r="C24" s="5" t="s">
        <v>34</v>
      </c>
      <c r="D24" s="5" t="s">
        <v>17</v>
      </c>
      <c r="E24" s="5" t="s">
        <v>41</v>
      </c>
      <c r="F24" s="5" t="s">
        <v>16</v>
      </c>
      <c r="G24" s="6">
        <v>16000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6">
        <f t="shared" si="0"/>
        <v>16000</v>
      </c>
      <c r="Q24" s="6">
        <f t="shared" si="3"/>
        <v>800</v>
      </c>
      <c r="R24" s="6">
        <f t="shared" si="1"/>
        <v>15200</v>
      </c>
    </row>
    <row r="25" spans="2:20" ht="30" x14ac:dyDescent="0.25">
      <c r="B25" s="3">
        <f t="shared" si="2"/>
        <v>14</v>
      </c>
      <c r="C25" s="5" t="s">
        <v>48</v>
      </c>
      <c r="D25" s="5" t="s">
        <v>35</v>
      </c>
      <c r="E25" s="5" t="s">
        <v>40</v>
      </c>
      <c r="F25" s="5" t="s">
        <v>16</v>
      </c>
      <c r="G25" s="6">
        <v>9000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6">
        <f t="shared" si="0"/>
        <v>9000</v>
      </c>
      <c r="Q25" s="6">
        <f t="shared" si="3"/>
        <v>450</v>
      </c>
      <c r="R25" s="6">
        <f t="shared" si="1"/>
        <v>8550</v>
      </c>
    </row>
    <row r="26" spans="2:20" ht="48" customHeight="1" x14ac:dyDescent="0.25">
      <c r="B26" s="3">
        <f t="shared" si="2"/>
        <v>15</v>
      </c>
      <c r="C26" s="5" t="s">
        <v>49</v>
      </c>
      <c r="D26" s="8" t="s">
        <v>17</v>
      </c>
      <c r="E26" s="8" t="s">
        <v>55</v>
      </c>
      <c r="F26" s="8" t="s">
        <v>16</v>
      </c>
      <c r="G26" s="6">
        <v>12000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16</v>
      </c>
      <c r="N26" s="8" t="s">
        <v>16</v>
      </c>
      <c r="O26" s="8" t="s">
        <v>16</v>
      </c>
      <c r="P26" s="6">
        <f t="shared" si="0"/>
        <v>12000</v>
      </c>
      <c r="Q26" s="6">
        <f t="shared" si="3"/>
        <v>600</v>
      </c>
      <c r="R26" s="6">
        <f t="shared" si="1"/>
        <v>11400</v>
      </c>
    </row>
    <row r="27" spans="2:20" ht="30" x14ac:dyDescent="0.25">
      <c r="B27" s="3">
        <f t="shared" si="2"/>
        <v>16</v>
      </c>
      <c r="C27" s="8" t="s">
        <v>36</v>
      </c>
      <c r="D27" s="8" t="s">
        <v>35</v>
      </c>
      <c r="E27" s="8" t="s">
        <v>42</v>
      </c>
      <c r="F27" s="8" t="s">
        <v>16</v>
      </c>
      <c r="G27" s="6">
        <v>7000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8" t="s">
        <v>16</v>
      </c>
      <c r="O27" s="8" t="s">
        <v>16</v>
      </c>
      <c r="P27" s="6">
        <f t="shared" si="0"/>
        <v>7000</v>
      </c>
      <c r="Q27" s="6">
        <f t="shared" si="3"/>
        <v>350</v>
      </c>
      <c r="R27" s="6">
        <f t="shared" si="1"/>
        <v>6650</v>
      </c>
      <c r="S27" s="4"/>
      <c r="T27" s="4"/>
    </row>
    <row r="28" spans="2:20" s="4" customFormat="1" ht="38.1" customHeight="1" x14ac:dyDescent="0.25">
      <c r="B28" s="3">
        <f t="shared" si="2"/>
        <v>17</v>
      </c>
      <c r="C28" s="8" t="s">
        <v>51</v>
      </c>
      <c r="D28" s="8" t="s">
        <v>35</v>
      </c>
      <c r="E28" s="8" t="s">
        <v>52</v>
      </c>
      <c r="F28" s="8" t="s">
        <v>16</v>
      </c>
      <c r="G28" s="6">
        <v>9000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8" t="s">
        <v>16</v>
      </c>
      <c r="O28" s="8" t="s">
        <v>16</v>
      </c>
      <c r="P28" s="6">
        <f t="shared" si="0"/>
        <v>9000</v>
      </c>
      <c r="Q28" s="6">
        <f t="shared" si="3"/>
        <v>450</v>
      </c>
      <c r="R28" s="6">
        <f t="shared" si="1"/>
        <v>8550</v>
      </c>
    </row>
    <row r="29" spans="2:20" s="4" customFormat="1" ht="38.1" customHeight="1" x14ac:dyDescent="0.25">
      <c r="B29" s="3">
        <f t="shared" si="2"/>
        <v>18</v>
      </c>
      <c r="C29" s="8" t="s">
        <v>53</v>
      </c>
      <c r="D29" s="8" t="s">
        <v>35</v>
      </c>
      <c r="E29" s="5" t="s">
        <v>31</v>
      </c>
      <c r="F29" s="8" t="s">
        <v>16</v>
      </c>
      <c r="G29" s="6">
        <v>7000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8" t="s">
        <v>16</v>
      </c>
      <c r="O29" s="8" t="s">
        <v>16</v>
      </c>
      <c r="P29" s="6">
        <f t="shared" si="0"/>
        <v>7000</v>
      </c>
      <c r="Q29" s="6">
        <f t="shared" si="3"/>
        <v>350</v>
      </c>
      <c r="R29" s="6">
        <f t="shared" si="1"/>
        <v>6650</v>
      </c>
    </row>
    <row r="30" spans="2:20" ht="30" x14ac:dyDescent="0.25">
      <c r="B30" s="3">
        <f t="shared" si="2"/>
        <v>19</v>
      </c>
      <c r="C30" s="10" t="s">
        <v>54</v>
      </c>
      <c r="D30" s="5" t="s">
        <v>17</v>
      </c>
      <c r="E30" s="5" t="s">
        <v>47</v>
      </c>
      <c r="F30" s="5" t="s">
        <v>16</v>
      </c>
      <c r="G30" s="6">
        <v>12000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6">
        <f t="shared" ref="P30:P31" si="4">G30</f>
        <v>12000</v>
      </c>
      <c r="Q30" s="6">
        <f t="shared" ref="Q30:Q31" si="5">P30*0.05</f>
        <v>600</v>
      </c>
      <c r="R30" s="6">
        <f t="shared" ref="R30:R31" si="6">P30-Q30</f>
        <v>11400</v>
      </c>
    </row>
    <row r="31" spans="2:20" ht="38.1" customHeight="1" x14ac:dyDescent="0.25">
      <c r="B31" s="3">
        <f t="shared" si="2"/>
        <v>20</v>
      </c>
      <c r="C31" s="10" t="s">
        <v>50</v>
      </c>
      <c r="D31" s="5" t="s">
        <v>20</v>
      </c>
      <c r="E31" s="5" t="s">
        <v>31</v>
      </c>
      <c r="F31" s="5" t="s">
        <v>16</v>
      </c>
      <c r="G31" s="6">
        <v>16000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6">
        <f t="shared" si="4"/>
        <v>16000</v>
      </c>
      <c r="Q31" s="6">
        <f t="shared" si="5"/>
        <v>800</v>
      </c>
      <c r="R31" s="6">
        <f t="shared" si="6"/>
        <v>15200</v>
      </c>
    </row>
  </sheetData>
  <mergeCells count="6">
    <mergeCell ref="B7:R7"/>
    <mergeCell ref="B8:R8"/>
    <mergeCell ref="B9:R9"/>
    <mergeCell ref="B3:R4"/>
    <mergeCell ref="B5:R5"/>
    <mergeCell ref="B6:R6"/>
  </mergeCells>
  <conditionalFormatting sqref="B1:B10 B12:B1048576">
    <cfRule type="duplicateValues" dxfId="18" priority="8"/>
  </conditionalFormatting>
  <conditionalFormatting sqref="C11">
    <cfRule type="duplicateValues" dxfId="17" priority="1"/>
    <cfRule type="duplicateValues" dxfId="16" priority="2"/>
    <cfRule type="duplicateValues" dxfId="15" priority="3"/>
  </conditionalFormatting>
  <conditionalFormatting sqref="C22:C24">
    <cfRule type="duplicateValues" dxfId="14" priority="1081"/>
  </conditionalFormatting>
  <conditionalFormatting sqref="C25">
    <cfRule type="duplicateValues" dxfId="13" priority="1062"/>
  </conditionalFormatting>
  <conditionalFormatting sqref="C26">
    <cfRule type="duplicateValues" dxfId="12" priority="13"/>
    <cfRule type="duplicateValues" dxfId="11" priority="14"/>
    <cfRule type="duplicateValues" dxfId="10" priority="15"/>
    <cfRule type="duplicateValues" dxfId="9" priority="16"/>
    <cfRule type="duplicateValues" dxfId="8" priority="17"/>
  </conditionalFormatting>
  <conditionalFormatting sqref="C27:C29">
    <cfRule type="duplicateValues" dxfId="7" priority="1094"/>
  </conditionalFormatting>
  <conditionalFormatting sqref="C30">
    <cfRule type="duplicateValues" dxfId="6" priority="6"/>
    <cfRule type="duplicateValues" dxfId="5" priority="7"/>
  </conditionalFormatting>
  <conditionalFormatting sqref="C31">
    <cfRule type="duplicateValues" dxfId="4" priority="4"/>
    <cfRule type="duplicateValues" dxfId="3" priority="5"/>
  </conditionalFormatting>
  <conditionalFormatting sqref="C32:C1048576 C1:C10 C12:C26">
    <cfRule type="duplicateValues" dxfId="2" priority="45"/>
  </conditionalFormatting>
  <conditionalFormatting sqref="C32:C1048576 C1:C10 C12:C29">
    <cfRule type="duplicateValues" dxfId="1" priority="9"/>
  </conditionalFormatting>
  <conditionalFormatting sqref="C12:C26">
    <cfRule type="duplicateValues" dxfId="0" priority="1099"/>
  </conditionalFormatting>
  <printOptions horizontalCentered="1" verticalCentered="1"/>
  <pageMargins left="0.25" right="0.25" top="0.75" bottom="0.75" header="0.3" footer="0.3"/>
  <pageSetup paperSize="300" scale="43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10-4 (029)</vt:lpstr>
      <vt:lpstr>'10-4 (029)'!Área_de_impresión</vt:lpstr>
      <vt:lpstr>'10-4 (029)'!Títulos_a_imprimir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2024-04-01T15:59:43Z</cp:lastPrinted>
  <dcterms:created xsi:type="dcterms:W3CDTF">2019-10-02T21:20:13Z</dcterms:created>
  <dcterms:modified xsi:type="dcterms:W3CDTF">2024-05-30T17:54:01Z</dcterms:modified>
</cp:coreProperties>
</file>