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3. MARZO\"/>
    </mc:Choice>
  </mc:AlternateContent>
  <xr:revisionPtr revIDLastSave="0" documentId="13_ncr:1_{878CDAFE-2207-483F-89A5-DE186058DE2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(Sub_18)'!$B$9:$R$21</definedName>
    <definedName name="_xlnm.Print_Area" localSheetId="0">'10-4 (021)'!$A$1:$Q$25</definedName>
    <definedName name="_xlnm.Print_Area" localSheetId="2">'10-4 (029)'!$A$1:$R$71</definedName>
    <definedName name="_xlnm.Print_Area" localSheetId="1">'10-4 (22)'!$B$1:$R$27</definedName>
    <definedName name="_xlnm.Print_Area" localSheetId="3">'10-4 (Sub_18)'!$A$1:$R$38</definedName>
    <definedName name="_xlnm.Print_Titles" localSheetId="2">'10-4 (029)'!$1:$10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6" l="1"/>
  <c r="Q26" i="6"/>
  <c r="R26" i="6"/>
  <c r="P25" i="6"/>
  <c r="Q25" i="6" s="1"/>
  <c r="R25" i="6" s="1"/>
  <c r="P65" i="1"/>
  <c r="Q65" i="1"/>
  <c r="R65" i="1" s="1"/>
  <c r="P64" i="1"/>
  <c r="Q64" i="1"/>
  <c r="R64" i="1"/>
  <c r="P63" i="1"/>
  <c r="Q63" i="1"/>
  <c r="R63" i="1"/>
  <c r="P62" i="1"/>
  <c r="P61" i="1"/>
  <c r="P60" i="1"/>
  <c r="P59" i="1"/>
  <c r="Q59" i="1" s="1"/>
  <c r="R59" i="1" s="1"/>
  <c r="P58" i="1"/>
  <c r="P57" i="1"/>
  <c r="P56" i="1"/>
  <c r="P55" i="1"/>
  <c r="Q55" i="1" s="1"/>
  <c r="R55" i="1" s="1"/>
  <c r="P54" i="1"/>
  <c r="P53" i="1"/>
  <c r="P52" i="1"/>
  <c r="P51" i="1"/>
  <c r="Q51" i="1" s="1"/>
  <c r="R51" i="1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P50" i="1"/>
  <c r="Q50" i="1" s="1"/>
  <c r="P49" i="1"/>
  <c r="P48" i="1"/>
  <c r="Q48" i="1" s="1"/>
  <c r="P47" i="1"/>
  <c r="Q47" i="1" s="1"/>
  <c r="R47" i="1" s="1"/>
  <c r="P46" i="1"/>
  <c r="Q46" i="1" s="1"/>
  <c r="P45" i="1"/>
  <c r="P44" i="1"/>
  <c r="Q44" i="1" s="1"/>
  <c r="R44" i="1" s="1"/>
  <c r="P43" i="1"/>
  <c r="Q43" i="1" s="1"/>
  <c r="P42" i="1"/>
  <c r="Q42" i="1" s="1"/>
  <c r="R42" i="1" s="1"/>
  <c r="P41" i="1"/>
  <c r="Q41" i="1" s="1"/>
  <c r="P40" i="1"/>
  <c r="Q40" i="1" s="1"/>
  <c r="P39" i="1"/>
  <c r="Q39" i="1" s="1"/>
  <c r="R39" i="1" s="1"/>
  <c r="P38" i="1"/>
  <c r="Q38" i="1" s="1"/>
  <c r="R38" i="1" s="1"/>
  <c r="P37" i="1"/>
  <c r="Q37" i="1" s="1"/>
  <c r="R37" i="1" s="1"/>
  <c r="P36" i="1"/>
  <c r="P35" i="1"/>
  <c r="P34" i="1"/>
  <c r="P33" i="1"/>
  <c r="Q33" i="1" s="1"/>
  <c r="R33" i="1" s="1"/>
  <c r="P32" i="1"/>
  <c r="P24" i="6"/>
  <c r="P23" i="6"/>
  <c r="Q23" i="6" s="1"/>
  <c r="R23" i="6" s="1"/>
  <c r="Q57" i="1" l="1"/>
  <c r="R57" i="1" s="1"/>
  <c r="Q54" i="1"/>
  <c r="R54" i="1" s="1"/>
  <c r="Q58" i="1"/>
  <c r="R58" i="1" s="1"/>
  <c r="Q62" i="1"/>
  <c r="R62" i="1" s="1"/>
  <c r="Q61" i="1"/>
  <c r="R61" i="1" s="1"/>
  <c r="Q52" i="1"/>
  <c r="R52" i="1" s="1"/>
  <c r="Q56" i="1"/>
  <c r="R56" i="1" s="1"/>
  <c r="Q60" i="1"/>
  <c r="R60" i="1" s="1"/>
  <c r="Q53" i="1"/>
  <c r="R53" i="1" s="1"/>
  <c r="Q49" i="1"/>
  <c r="R49" i="1" s="1"/>
  <c r="R50" i="1"/>
  <c r="R46" i="1"/>
  <c r="R43" i="1"/>
  <c r="Q45" i="1"/>
  <c r="R45" i="1" s="1"/>
  <c r="R48" i="1"/>
  <c r="R41" i="1"/>
  <c r="R40" i="1"/>
  <c r="Q24" i="6"/>
  <c r="R24" i="6" s="1"/>
  <c r="Q34" i="1"/>
  <c r="R34" i="1" s="1"/>
  <c r="Q32" i="1"/>
  <c r="R32" i="1" s="1"/>
  <c r="Q35" i="1"/>
  <c r="R35" i="1" s="1"/>
  <c r="Q36" i="1"/>
  <c r="R36" i="1" s="1"/>
  <c r="P31" i="1"/>
  <c r="Q31" i="1" s="1"/>
  <c r="P30" i="1"/>
  <c r="Q30" i="1" s="1"/>
  <c r="R30" i="1" s="1"/>
  <c r="P29" i="1"/>
  <c r="Q29" i="1" s="1"/>
  <c r="P28" i="1"/>
  <c r="Q28" i="1" s="1"/>
  <c r="P18" i="5"/>
  <c r="R18" i="5" s="1"/>
  <c r="P17" i="5"/>
  <c r="R17" i="5" s="1"/>
  <c r="R31" i="1" l="1"/>
  <c r="R29" i="1"/>
  <c r="R28" i="1"/>
  <c r="P27" i="1"/>
  <c r="Q27" i="1" s="1"/>
  <c r="P26" i="1"/>
  <c r="Q26" i="1" s="1"/>
  <c r="P25" i="1"/>
  <c r="Q25" i="1" s="1"/>
  <c r="R27" i="1" l="1"/>
  <c r="R26" i="1"/>
  <c r="R25" i="1"/>
  <c r="P24" i="1" l="1"/>
  <c r="Q24" i="1" s="1"/>
  <c r="P20" i="6"/>
  <c r="Q16" i="3"/>
  <c r="R24" i="1" l="1"/>
  <c r="Q20" i="6"/>
  <c r="R20" i="6" s="1"/>
  <c r="P23" i="1" l="1"/>
  <c r="Q23" i="1" s="1"/>
  <c r="R23" i="1" s="1"/>
  <c r="P22" i="1"/>
  <c r="Q22" i="1" s="1"/>
  <c r="P17" i="6"/>
  <c r="Q17" i="6" s="1"/>
  <c r="P21" i="6"/>
  <c r="Q21" i="6" s="1"/>
  <c r="P18" i="6"/>
  <c r="Q18" i="6" s="1"/>
  <c r="P16" i="6"/>
  <c r="P13" i="6"/>
  <c r="P11" i="6"/>
  <c r="Q11" i="6" s="1"/>
  <c r="R22" i="1" l="1"/>
  <c r="R17" i="6"/>
  <c r="R21" i="6"/>
  <c r="R18" i="6"/>
  <c r="Q16" i="6"/>
  <c r="R16" i="6" s="1"/>
  <c r="R11" i="6"/>
  <c r="Q13" i="6"/>
  <c r="R13" i="6" s="1"/>
  <c r="P11" i="1" l="1"/>
  <c r="Q11" i="1" s="1"/>
  <c r="P12" i="1"/>
  <c r="Q12" i="1" s="1"/>
  <c r="P13" i="1"/>
  <c r="P14" i="1"/>
  <c r="Q14" i="1" s="1"/>
  <c r="P15" i="1"/>
  <c r="Q15" i="1" s="1"/>
  <c r="R15" i="1" s="1"/>
  <c r="P16" i="1"/>
  <c r="P17" i="1"/>
  <c r="P18" i="1"/>
  <c r="P19" i="1"/>
  <c r="P20" i="1"/>
  <c r="Q20" i="1" s="1"/>
  <c r="P21" i="1"/>
  <c r="P22" i="6"/>
  <c r="P15" i="6"/>
  <c r="P19" i="6"/>
  <c r="P12" i="6"/>
  <c r="P14" i="6"/>
  <c r="O16" i="3"/>
  <c r="R14" i="1" l="1"/>
  <c r="R11" i="1"/>
  <c r="R12" i="1"/>
  <c r="Q18" i="1"/>
  <c r="R18" i="1" s="1"/>
  <c r="R20" i="1"/>
  <c r="Q19" i="1"/>
  <c r="R19" i="1" s="1"/>
  <c r="Q13" i="1"/>
  <c r="R13" i="1" s="1"/>
  <c r="Q21" i="1"/>
  <c r="R21" i="1" s="1"/>
  <c r="Q17" i="1"/>
  <c r="R17" i="1" s="1"/>
  <c r="Q16" i="1"/>
  <c r="R16" i="1" s="1"/>
  <c r="Q14" i="6"/>
  <c r="R14" i="6" s="1"/>
  <c r="Q12" i="6" l="1"/>
  <c r="R12" i="6" s="1"/>
  <c r="P10" i="6" l="1"/>
  <c r="Q19" i="6" l="1"/>
  <c r="R19" i="6" s="1"/>
  <c r="Q22" i="6"/>
  <c r="R22" i="6" s="1"/>
  <c r="Q15" i="6"/>
  <c r="R15" i="6" s="1"/>
  <c r="Q10" i="6"/>
  <c r="R10" i="6" s="1"/>
</calcChain>
</file>

<file path=xl/sharedStrings.xml><?xml version="1.0" encoding="utf-8"?>
<sst xmlns="http://schemas.openxmlformats.org/spreadsheetml/2006/main" count="986" uniqueCount="152">
  <si>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</si>
  <si>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</si>
  <si>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</si>
  <si>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</si>
  <si>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</si>
  <si>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</si>
  <si>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</si>
  <si>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</si>
  <si>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</si>
  <si>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</si>
  <si>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</si>
  <si>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</si>
  <si>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</si>
  <si>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</si>
  <si>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</si>
  <si>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</si>
  <si>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</si>
  <si>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</si>
  <si>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</si>
  <si>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</si>
  <si>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</si>
  <si>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</si>
  <si>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</si>
  <si>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</si>
  <si>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</si>
  <si>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</si>
  <si>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</si>
  <si>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</si>
  <si>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</si>
  <si>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</si>
  <si>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</si>
  <si>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</si>
  <si>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</si>
  <si>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</si>
  <si>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</si>
  <si>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</si>
  <si>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</si>
  <si>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</si>
  <si>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</si>
  <si>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</si>
  <si>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</si>
  <si>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</si>
  <si>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</si>
  <si>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</si>
  <si>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</si>
  <si>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</si>
  <si>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</si>
  <si>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</si>
  <si>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</si>
  <si>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JURÍDICO</t>
  </si>
  <si>
    <t>DEPARTAMENTO ADMINISTRATIVO</t>
  </si>
  <si>
    <t>DEPARTAMENTO DE AUDITORIA INTERNA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</si>
  <si>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</si>
  <si>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</si>
  <si>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</si>
  <si>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</si>
  <si>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</si>
  <si>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</si>
  <si>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YESSIKA DINORA GARCIA DOMINGUEZ</t>
  </si>
  <si>
    <t>GUADALUPE MAGDALENA SOTO MONTOYA</t>
  </si>
  <si>
    <t>Departamento Financiero</t>
  </si>
  <si>
    <t>Encargado Fondo Rotativo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</si>
  <si>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</si>
  <si>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</si>
  <si>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</si>
  <si>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</si>
  <si>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</si>
  <si>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</si>
  <si>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</si>
  <si>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</si>
  <si>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</si>
  <si>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DEPARTAMENTO DE ARCHIVO GENERAL</t>
  </si>
  <si>
    <t xml:space="preserve"> DEPARTAMENTO DE CATASTRO Y REGISTRO DE BIENES INMUEBLES</t>
  </si>
  <si>
    <t>JOSÉ ANTONIO RADA RIVAS</t>
  </si>
  <si>
    <t>CESAR ANTONIO CORDON CASTILLO</t>
  </si>
  <si>
    <t>Subdirector Ejecutivo IV</t>
  </si>
  <si>
    <t>DARWIN SAEED OQUELI HERRERA</t>
  </si>
  <si>
    <t>Antonio Stanin Palencia de la Roca</t>
  </si>
  <si>
    <t>Luis Mario Montenegro Ososrio</t>
  </si>
  <si>
    <t>MARIO SIEGFRIEDO MORALES FIGUEROA</t>
  </si>
  <si>
    <t>ADANNETTE ESPERANZA RODRIGUEZ RODAS</t>
  </si>
  <si>
    <t>RAFAEL RUIZ URIZAR</t>
  </si>
  <si>
    <t>PABLO JOSUE MARIN CRUZ</t>
  </si>
  <si>
    <t>MARIELA ELISABET GONZALEZ DE PAZ</t>
  </si>
  <si>
    <t>FLOR DE MARIA BAC GUARE</t>
  </si>
  <si>
    <t>CLAUDIA NOHEMI JUÁREZ LÓPEZ</t>
  </si>
  <si>
    <t>JOHANA MARIBEL COLON GONZÁLEZ</t>
  </si>
  <si>
    <t>MIKE ELTON ORDOÑEZ PUAC</t>
  </si>
  <si>
    <t>NORMA LUCRECIA BAUTISTA RODAS DE SALAZAR</t>
  </si>
  <si>
    <t>DEBORA LIZZETH RODAS BURGOS</t>
  </si>
  <si>
    <t>CRHISTIAN FERNANDO ORTIZ ILLESCAS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</si>
  <si>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</si>
  <si>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</si>
  <si>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</si>
  <si>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</si>
  <si>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</si>
  <si>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</si>
  <si>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</si>
  <si>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</si>
  <si>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DEPARTAMENTO DE PROYECTOS E INFRAESTRUCTUA HABITACIONAL</t>
  </si>
  <si>
    <t>JOAQUIN POLANCO LÓPEZ</t>
  </si>
  <si>
    <t>KEVIN ESTUARDO GARCÍA ALONZO</t>
  </si>
  <si>
    <t>JAVIER JOSUÉ LÓPEZ GARCÍA</t>
  </si>
  <si>
    <t>DEPARTAMENTO ADMINISTRATIVO - SECCIÓN DE TRANSPORTE</t>
  </si>
  <si>
    <t>SERVICIOS TÉCNICOS EN EL DEPARTAMENTO ADMINISTRATIVO-  SECCIÓN DE SERVICIOS GENERALES</t>
  </si>
  <si>
    <t>DEPARTAMENTO ADMINISTRATIVO - SECCIÓN DE COMPRAS</t>
  </si>
  <si>
    <t>DEPARTAMENTO ADMINISTRATIVO - SECCIÓN DE ALMACÉN Y SUMINISTROS</t>
  </si>
  <si>
    <t>ANDERSON YOBANY PERDOMO GARCÍA</t>
  </si>
  <si>
    <t>SERVICIOS PROFESIONALES EN EL DEPARTAMENTO DE ARCHIVO GENERAL</t>
  </si>
  <si>
    <t>SERVICIOS PROFESIONALES EN EL DEPARTAMENTO SOCIAL</t>
  </si>
  <si>
    <t>SERVICIOS TÉCNICOS EN EL DEPARTAMENTO SOCIAL</t>
  </si>
  <si>
    <t>DEPARTAMENTO ADMINISTRATIVO-  SECCIÓN DE SERVICIOS GENERALES</t>
  </si>
  <si>
    <t>DEPARTAMENTO DE ACRHIVO GENERAL</t>
  </si>
  <si>
    <t xml:space="preserve">DEPARTAMENTO ADMINISTRATIVO </t>
  </si>
  <si>
    <t>JOSÉ LUIS PAZ ARDÓN</t>
  </si>
  <si>
    <t>DEPARTAMENTO FINANCIERO - SECCIÓN DE CONTABILIDAD</t>
  </si>
  <si>
    <t>DEPARTAMENTO FINANCIERO - SECCIÓN DE INVENTARIOS</t>
  </si>
  <si>
    <t>DEPARTAMENTO FINANCIERO - SECCIÓN DE PRESUPUESTO</t>
  </si>
  <si>
    <t>RUTH ELIZABETH HERNÁNDEZ REYES</t>
  </si>
  <si>
    <t>SECCIÓN DE RECURSOS HUMANOS</t>
  </si>
  <si>
    <t xml:space="preserve">COORDINACION GENERAL EN COMUNICACIÓN SOCIAL </t>
  </si>
  <si>
    <t>COORDINACION GENERAL EN ACCESO A LA INFORMACIÓN PÚBLICA</t>
  </si>
  <si>
    <t>MARCO EFRAIN TREJO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</si>
  <si>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</si>
  <si>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</si>
  <si>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</si>
  <si>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</si>
  <si>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</si>
  <si>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</si>
  <si>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</si>
  <si>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</si>
  <si>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</si>
  <si>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</si>
  <si>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</si>
  <si>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DEPARTAMENTO FINANCIERO</t>
  </si>
  <si>
    <t>SERVICIOS PROESIONALES</t>
  </si>
  <si>
    <t>COORDINACIÓN GENERAL EN ACCESO A LA INFORMACIÓN PÚBLICA</t>
  </si>
  <si>
    <t>DEPARTAMENTO ADMNISTRATIVO - SECCION DE SERVICIOS GENERALES</t>
  </si>
  <si>
    <t xml:space="preserve">SERVICIOS TECNICOS </t>
  </si>
  <si>
    <t xml:space="preserve"> DEPARTAMENTO JURIDICO</t>
  </si>
  <si>
    <t xml:space="preserve">SERVICIOS PROFESIONALES </t>
  </si>
  <si>
    <t xml:space="preserve">DEPARTAMENTO DE FOMENTO Y DESARROLLO DE VIVIENDA - SECCION DE PLANIFICACION Y PROGRAMACION </t>
  </si>
  <si>
    <t xml:space="preserve">DEPARTAMENTO DE ARCHIVO GENERAL </t>
  </si>
  <si>
    <t>MARZO  2025 - Renglón Presupuestario 029</t>
  </si>
  <si>
    <t xml:space="preserve"> MARZO 2025 - Renglón Presupuestario 021</t>
  </si>
  <si>
    <t>MARZO 2025 - Renglón Presupuestario 022</t>
  </si>
  <si>
    <t>ANDREA MARIA SOTO RUIZ</t>
  </si>
  <si>
    <t>JUAN CARLOS BETANCOURT SANTOS</t>
  </si>
  <si>
    <t>JOSE ALEJANDRO DIAZ BARNEOND</t>
  </si>
  <si>
    <t>MARZO 2025 - Renglón Presupuestario Sub Grupo 18</t>
  </si>
  <si>
    <t>LONDY LUCRECIA ELIAS CESEÑA</t>
  </si>
  <si>
    <t>MARLON RICARDO SALAZAR VALENZUELA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</si>
</sst>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16</xdr:row>
      <xdr:rowOff>157638</xdr:rowOff>
    </xdr:from>
    <xdr:to>
      <xdr:col>10</xdr:col>
      <xdr:colOff>306655</xdr:colOff>
      <xdr:row>24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399" y="4460697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084172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1210235</xdr:colOff>
      <xdr:row>65</xdr:row>
      <xdr:rowOff>179293</xdr:rowOff>
    </xdr:from>
    <xdr:to>
      <xdr:col>8</xdr:col>
      <xdr:colOff>481854</xdr:colOff>
      <xdr:row>73</xdr:row>
      <xdr:rowOff>78440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4773706" y="33651264"/>
          <a:ext cx="4157383" cy="1423147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087328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176594</xdr:colOff>
      <xdr:row>28</xdr:row>
      <xdr:rowOff>9602</xdr:rowOff>
    </xdr:from>
    <xdr:to>
      <xdr:col>11</xdr:col>
      <xdr:colOff>108059</xdr:colOff>
      <xdr:row>36</xdr:row>
      <xdr:rowOff>122036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398535" y="12761896"/>
          <a:ext cx="4940495" cy="1636434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8"/>
  <sheetViews>
    <sheetView showGridLines="0" topLeftCell="A7" zoomScale="85" zoomScaleNormal="85" zoomScaleSheetLayoutView="85" zoomScalePageLayoutView="85" workbookViewId="0">
      <selection activeCell="A14" sqref="A14:Q14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33" t="s">
        <v>37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3">
      <c r="A10" s="34" t="s">
        <v>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18.75" x14ac:dyDescent="0.3">
      <c r="A11" s="34" t="s">
        <v>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35" t="s">
        <v>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26.25" x14ac:dyDescent="0.4">
      <c r="A13" s="36" t="s">
        <v>144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ht="21.75" thickBot="1" x14ac:dyDescent="0.4">
      <c r="A14" s="32" t="s">
        <v>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7" s="20" customFormat="1" ht="53.25" customHeight="1" thickBot="1" x14ac:dyDescent="0.25">
      <c r="A15" s="16" t="s">
        <v>5</v>
      </c>
      <c r="B15" s="17" t="s">
        <v>6</v>
      </c>
      <c r="C15" s="18" t="s">
        <v>7</v>
      </c>
      <c r="D15" s="17" t="s">
        <v>8</v>
      </c>
      <c r="E15" s="17" t="s">
        <v>23</v>
      </c>
      <c r="F15" s="17" t="s">
        <v>24</v>
      </c>
      <c r="G15" s="17" t="s">
        <v>22</v>
      </c>
      <c r="H15" s="17" t="s">
        <v>25</v>
      </c>
      <c r="I15" s="17" t="s">
        <v>38</v>
      </c>
      <c r="J15" s="17" t="s">
        <v>39</v>
      </c>
      <c r="K15" s="17" t="s">
        <v>11</v>
      </c>
      <c r="L15" s="17" t="s">
        <v>12</v>
      </c>
      <c r="M15" s="17" t="s">
        <v>26</v>
      </c>
      <c r="N15" s="17" t="s">
        <v>13</v>
      </c>
      <c r="O15" s="17" t="s">
        <v>14</v>
      </c>
      <c r="P15" s="18" t="s">
        <v>15</v>
      </c>
      <c r="Q15" s="19" t="s">
        <v>16</v>
      </c>
    </row>
    <row r="16" spans="1:17" s="4" customFormat="1" ht="38.1" customHeight="1" x14ac:dyDescent="0.25">
      <c r="A16" s="3">
        <v>1</v>
      </c>
      <c r="B16" s="12" t="s">
        <v>86</v>
      </c>
      <c r="C16" s="5" t="s">
        <v>61</v>
      </c>
      <c r="D16" s="5" t="s">
        <v>60</v>
      </c>
      <c r="E16" s="5" t="s">
        <v>17</v>
      </c>
      <c r="F16" s="6">
        <v>3300</v>
      </c>
      <c r="G16" s="5" t="s">
        <v>17</v>
      </c>
      <c r="H16" s="5" t="s">
        <v>17</v>
      </c>
      <c r="I16" s="28">
        <v>1500</v>
      </c>
      <c r="J16" s="28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8" spans="2:14" ht="15.75" x14ac:dyDescent="0.25">
      <c r="B18" s="8"/>
      <c r="L18" s="11"/>
      <c r="M18" s="9"/>
      <c r="N18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30" priority="1192"/>
    <cfRule type="duplicateValues" dxfId="29" priority="1193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abSelected="1" topLeftCell="A7" zoomScale="85" zoomScaleNormal="85" zoomScaleSheetLayoutView="70" workbookViewId="0">
      <selection activeCell="B14" sqref="B14:R14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33" t="s">
        <v>37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ht="18.75" x14ac:dyDescent="0.3">
      <c r="A10" s="1"/>
      <c r="B10" s="34" t="s">
        <v>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8.75" x14ac:dyDescent="0.3">
      <c r="A11" s="1"/>
      <c r="B11" s="34" t="s">
        <v>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15.75" x14ac:dyDescent="0.25">
      <c r="A12" s="1"/>
      <c r="B12" s="35" t="s">
        <v>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ht="26.25" x14ac:dyDescent="0.4">
      <c r="B13" s="36" t="s">
        <v>145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ht="21" x14ac:dyDescent="0.35">
      <c r="B14" s="32" t="s">
        <v>4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0" customFormat="1" ht="24" x14ac:dyDescent="0.2">
      <c r="B16" s="21" t="s">
        <v>5</v>
      </c>
      <c r="C16" s="21" t="s">
        <v>6</v>
      </c>
      <c r="D16" s="21" t="s">
        <v>7</v>
      </c>
      <c r="E16" s="21" t="s">
        <v>8</v>
      </c>
      <c r="F16" s="21" t="s">
        <v>23</v>
      </c>
      <c r="G16" s="21" t="s">
        <v>24</v>
      </c>
      <c r="H16" s="21" t="s">
        <v>44</v>
      </c>
      <c r="I16" s="21" t="s">
        <v>25</v>
      </c>
      <c r="J16" s="21" t="s">
        <v>38</v>
      </c>
      <c r="K16" s="21" t="s">
        <v>39</v>
      </c>
      <c r="L16" s="21" t="s">
        <v>11</v>
      </c>
      <c r="M16" s="21" t="s">
        <v>12</v>
      </c>
      <c r="N16" s="21" t="s">
        <v>26</v>
      </c>
      <c r="O16" s="21" t="s">
        <v>13</v>
      </c>
      <c r="P16" s="21" t="s">
        <v>14</v>
      </c>
      <c r="Q16" s="21" t="s">
        <v>15</v>
      </c>
      <c r="R16" s="21" t="s">
        <v>16</v>
      </c>
    </row>
    <row r="17" spans="2:18" s="4" customFormat="1" ht="38.1" customHeight="1" x14ac:dyDescent="0.25">
      <c r="B17" s="3">
        <v>1</v>
      </c>
      <c r="C17" s="12" t="s">
        <v>77</v>
      </c>
      <c r="D17" s="5" t="s">
        <v>40</v>
      </c>
      <c r="E17" s="5" t="s">
        <v>41</v>
      </c>
      <c r="F17" s="5" t="s">
        <v>17</v>
      </c>
      <c r="G17" s="6">
        <v>24000</v>
      </c>
      <c r="H17" s="5" t="s">
        <v>17</v>
      </c>
      <c r="I17" s="28">
        <v>375</v>
      </c>
      <c r="J17" s="28" t="s">
        <v>17</v>
      </c>
      <c r="K17" s="28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78</v>
      </c>
      <c r="D18" s="5" t="s">
        <v>75</v>
      </c>
      <c r="E18" s="5" t="s">
        <v>41</v>
      </c>
      <c r="F18" s="5" t="s">
        <v>17</v>
      </c>
      <c r="G18" s="6">
        <v>15000</v>
      </c>
      <c r="H18" s="5" t="s">
        <v>17</v>
      </c>
      <c r="I18" s="28">
        <v>375</v>
      </c>
      <c r="J18" s="28" t="s">
        <v>17</v>
      </c>
      <c r="K18" s="28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28" priority="1120"/>
    <cfRule type="duplicateValues" dxfId="27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5"/>
  <sheetViews>
    <sheetView showGridLines="0" topLeftCell="B58" zoomScale="85" zoomScaleNormal="85" zoomScaleSheetLayoutView="40" zoomScalePageLayoutView="25" workbookViewId="0">
      <selection activeCell="E59" sqref="E59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3" customWidth="1"/>
    <col min="4" max="4" width="19.28515625" customWidth="1"/>
    <col min="5" max="5" width="34.42578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2:18" ht="13.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2:18" s="1" customFormat="1" ht="23.25" x14ac:dyDescent="0.25">
      <c r="B4" s="41" t="s">
        <v>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2:18" s="1" customFormat="1" ht="23.25" x14ac:dyDescent="0.35"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2:18" s="1" customFormat="1" ht="26.25" customHeight="1" x14ac:dyDescent="0.25">
      <c r="B6" s="37" t="s">
        <v>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2:18" ht="25.5" customHeight="1" x14ac:dyDescent="0.25">
      <c r="B7" s="38" t="s">
        <v>143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2:18" ht="20.25" customHeight="1" x14ac:dyDescent="0.25">
      <c r="B8" s="39" t="s">
        <v>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22" customFormat="1" ht="56.25" customHeight="1" thickBot="1" x14ac:dyDescent="0.3">
      <c r="B10" s="24" t="s">
        <v>5</v>
      </c>
      <c r="C10" s="17" t="s">
        <v>6</v>
      </c>
      <c r="D10" s="18" t="s">
        <v>7</v>
      </c>
      <c r="E10" s="17" t="s">
        <v>8</v>
      </c>
      <c r="F10" s="17" t="s">
        <v>23</v>
      </c>
      <c r="G10" s="17" t="s">
        <v>24</v>
      </c>
      <c r="H10" s="17" t="s">
        <v>44</v>
      </c>
      <c r="I10" s="17" t="s">
        <v>25</v>
      </c>
      <c r="J10" s="17" t="s">
        <v>9</v>
      </c>
      <c r="K10" s="17" t="s">
        <v>10</v>
      </c>
      <c r="L10" s="17" t="s">
        <v>11</v>
      </c>
      <c r="M10" s="17" t="s">
        <v>12</v>
      </c>
      <c r="N10" s="17" t="s">
        <v>26</v>
      </c>
      <c r="O10" s="17" t="s">
        <v>13</v>
      </c>
      <c r="P10" s="17" t="s">
        <v>43</v>
      </c>
      <c r="Q10" s="18" t="s">
        <v>15</v>
      </c>
      <c r="R10" s="19" t="s">
        <v>16</v>
      </c>
    </row>
    <row r="11" spans="2:18" ht="42.75" customHeight="1" x14ac:dyDescent="0.25">
      <c r="B11" s="25">
        <v>1</v>
      </c>
      <c r="C11" s="5" t="s">
        <v>47</v>
      </c>
      <c r="D11" s="5" t="s">
        <v>18</v>
      </c>
      <c r="E11" s="5" t="s">
        <v>119</v>
      </c>
      <c r="F11" s="5" t="s">
        <v>17</v>
      </c>
      <c r="G11" s="6">
        <v>16000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ref="P11:P23" si="0">G11</f>
        <v>16000</v>
      </c>
      <c r="Q11" s="6">
        <f>+P11/1.12*5%</f>
        <v>714.28571428571422</v>
      </c>
      <c r="R11" s="6">
        <f t="shared" ref="R11:R23" si="1">P11-Q11</f>
        <v>15285.714285714286</v>
      </c>
    </row>
    <row r="12" spans="2:18" ht="43.5" customHeight="1" x14ac:dyDescent="0.25">
      <c r="B12" s="26">
        <f>B11+1</f>
        <v>2</v>
      </c>
      <c r="C12" s="5" t="s">
        <v>48</v>
      </c>
      <c r="D12" s="5" t="s">
        <v>21</v>
      </c>
      <c r="E12" s="5" t="s">
        <v>105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ref="Q12:Q17" si="2">P12*0.05</f>
        <v>400</v>
      </c>
      <c r="R12" s="6">
        <f t="shared" si="1"/>
        <v>7600</v>
      </c>
    </row>
    <row r="13" spans="2:18" ht="30" x14ac:dyDescent="0.25">
      <c r="B13" s="26">
        <f t="shared" ref="B13:B50" si="3">B12+1</f>
        <v>3</v>
      </c>
      <c r="C13" s="5" t="s">
        <v>19</v>
      </c>
      <c r="D13" s="5" t="s">
        <v>21</v>
      </c>
      <c r="E13" s="5" t="s">
        <v>115</v>
      </c>
      <c r="F13" s="5" t="s">
        <v>17</v>
      </c>
      <c r="G13" s="6">
        <v>13000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13000</v>
      </c>
      <c r="Q13" s="6">
        <f t="shared" si="2"/>
        <v>650</v>
      </c>
      <c r="R13" s="6">
        <f t="shared" si="1"/>
        <v>12350</v>
      </c>
    </row>
    <row r="14" spans="2:18" ht="38.1" customHeight="1" x14ac:dyDescent="0.25">
      <c r="B14" s="26">
        <f t="shared" si="3"/>
        <v>4</v>
      </c>
      <c r="C14" s="5" t="s">
        <v>20</v>
      </c>
      <c r="D14" s="5" t="s">
        <v>18</v>
      </c>
      <c r="E14" s="5" t="s">
        <v>117</v>
      </c>
      <c r="F14" s="5" t="s">
        <v>17</v>
      </c>
      <c r="G14" s="6">
        <v>13000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13000</v>
      </c>
      <c r="Q14" s="6">
        <f t="shared" si="2"/>
        <v>650</v>
      </c>
      <c r="R14" s="6">
        <f t="shared" si="1"/>
        <v>12350</v>
      </c>
    </row>
    <row r="15" spans="2:18" ht="38.1" customHeight="1" x14ac:dyDescent="0.25">
      <c r="B15" s="26">
        <f t="shared" si="3"/>
        <v>5</v>
      </c>
      <c r="C15" s="5" t="s">
        <v>34</v>
      </c>
      <c r="D15" s="5" t="s">
        <v>21</v>
      </c>
      <c r="E15" s="5" t="s">
        <v>42</v>
      </c>
      <c r="F15" s="5" t="s">
        <v>17</v>
      </c>
      <c r="G15" s="6">
        <v>7500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7500</v>
      </c>
      <c r="Q15" s="6">
        <f t="shared" si="2"/>
        <v>375</v>
      </c>
      <c r="R15" s="6">
        <f t="shared" si="1"/>
        <v>7125</v>
      </c>
    </row>
    <row r="16" spans="2:18" ht="38.1" customHeight="1" x14ac:dyDescent="0.25">
      <c r="B16" s="26">
        <f t="shared" si="3"/>
        <v>6</v>
      </c>
      <c r="C16" s="5" t="s">
        <v>28</v>
      </c>
      <c r="D16" s="5" t="s">
        <v>18</v>
      </c>
      <c r="E16" s="5" t="s">
        <v>50</v>
      </c>
      <c r="F16" s="5" t="s">
        <v>17</v>
      </c>
      <c r="G16" s="6">
        <v>16000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16000</v>
      </c>
      <c r="Q16" s="6">
        <f t="shared" si="2"/>
        <v>800</v>
      </c>
      <c r="R16" s="6">
        <f t="shared" si="1"/>
        <v>15200</v>
      </c>
    </row>
    <row r="17" spans="2:20" ht="38.1" customHeight="1" x14ac:dyDescent="0.25">
      <c r="B17" s="26">
        <f t="shared" si="3"/>
        <v>7</v>
      </c>
      <c r="C17" s="5" t="s">
        <v>30</v>
      </c>
      <c r="D17" s="5" t="s">
        <v>36</v>
      </c>
      <c r="E17" s="5" t="s">
        <v>103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8000</v>
      </c>
      <c r="Q17" s="6">
        <f t="shared" si="2"/>
        <v>400</v>
      </c>
      <c r="R17" s="6">
        <f t="shared" si="1"/>
        <v>7600</v>
      </c>
    </row>
    <row r="18" spans="2:20" ht="45" x14ac:dyDescent="0.25">
      <c r="B18" s="26">
        <f t="shared" si="3"/>
        <v>8</v>
      </c>
      <c r="C18" s="5" t="s">
        <v>53</v>
      </c>
      <c r="D18" s="5" t="s">
        <v>36</v>
      </c>
      <c r="E18" s="5" t="s">
        <v>104</v>
      </c>
      <c r="F18" s="5" t="s">
        <v>17</v>
      </c>
      <c r="G18" s="6">
        <v>6000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6000</v>
      </c>
      <c r="Q18" s="6">
        <f t="shared" ref="Q18:Q23" si="4">P18*0.05</f>
        <v>300</v>
      </c>
      <c r="R18" s="6">
        <f t="shared" si="1"/>
        <v>5700</v>
      </c>
    </row>
    <row r="19" spans="2:20" ht="30" x14ac:dyDescent="0.25">
      <c r="B19" s="26">
        <f t="shared" si="3"/>
        <v>9</v>
      </c>
      <c r="C19" s="5" t="s">
        <v>55</v>
      </c>
      <c r="D19" s="5" t="s">
        <v>45</v>
      </c>
      <c r="E19" s="5" t="s">
        <v>116</v>
      </c>
      <c r="F19" s="5" t="s">
        <v>17</v>
      </c>
      <c r="G19" s="6">
        <v>9000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9000</v>
      </c>
      <c r="Q19" s="6">
        <f t="shared" si="4"/>
        <v>450</v>
      </c>
      <c r="R19" s="6">
        <f t="shared" si="1"/>
        <v>8550</v>
      </c>
    </row>
    <row r="20" spans="2:20" ht="48" customHeight="1" x14ac:dyDescent="0.25">
      <c r="B20" s="26">
        <f t="shared" si="3"/>
        <v>10</v>
      </c>
      <c r="C20" s="5" t="s">
        <v>58</v>
      </c>
      <c r="D20" s="12" t="s">
        <v>18</v>
      </c>
      <c r="E20" s="12" t="s">
        <v>121</v>
      </c>
      <c r="F20" s="12" t="s">
        <v>17</v>
      </c>
      <c r="G20" s="6">
        <v>14000</v>
      </c>
      <c r="H20" s="12" t="s">
        <v>17</v>
      </c>
      <c r="I20" s="12" t="s">
        <v>17</v>
      </c>
      <c r="J20" s="12" t="s">
        <v>17</v>
      </c>
      <c r="K20" s="12" t="s">
        <v>17</v>
      </c>
      <c r="L20" s="12" t="s">
        <v>17</v>
      </c>
      <c r="M20" s="12" t="s">
        <v>17</v>
      </c>
      <c r="N20" s="12" t="s">
        <v>17</v>
      </c>
      <c r="O20" s="12" t="s">
        <v>17</v>
      </c>
      <c r="P20" s="6">
        <f t="shared" si="0"/>
        <v>14000</v>
      </c>
      <c r="Q20" s="6">
        <f t="shared" si="4"/>
        <v>700</v>
      </c>
      <c r="R20" s="6">
        <f t="shared" si="1"/>
        <v>13300</v>
      </c>
    </row>
    <row r="21" spans="2:20" ht="45" x14ac:dyDescent="0.25">
      <c r="B21" s="26">
        <f t="shared" si="3"/>
        <v>11</v>
      </c>
      <c r="C21" s="12" t="s">
        <v>46</v>
      </c>
      <c r="D21" s="12" t="s">
        <v>45</v>
      </c>
      <c r="E21" s="12" t="s">
        <v>106</v>
      </c>
      <c r="F21" s="12" t="s">
        <v>17</v>
      </c>
      <c r="G21" s="6">
        <v>8000</v>
      </c>
      <c r="H21" s="12" t="s">
        <v>17</v>
      </c>
      <c r="I21" s="12" t="s">
        <v>17</v>
      </c>
      <c r="J21" s="12" t="s">
        <v>17</v>
      </c>
      <c r="K21" s="12" t="s">
        <v>17</v>
      </c>
      <c r="L21" s="12" t="s">
        <v>17</v>
      </c>
      <c r="M21" s="12" t="s">
        <v>17</v>
      </c>
      <c r="N21" s="12" t="s">
        <v>17</v>
      </c>
      <c r="O21" s="12" t="s">
        <v>17</v>
      </c>
      <c r="P21" s="6">
        <f t="shared" si="0"/>
        <v>8000</v>
      </c>
      <c r="Q21" s="6">
        <f t="shared" si="4"/>
        <v>400</v>
      </c>
      <c r="R21" s="6">
        <f t="shared" si="1"/>
        <v>7600</v>
      </c>
      <c r="S21" s="4"/>
      <c r="T21" s="4"/>
    </row>
    <row r="22" spans="2:20" s="4" customFormat="1" ht="38.1" customHeight="1" x14ac:dyDescent="0.25">
      <c r="B22" s="26">
        <f t="shared" si="3"/>
        <v>12</v>
      </c>
      <c r="C22" s="12" t="s">
        <v>67</v>
      </c>
      <c r="D22" s="12" t="s">
        <v>45</v>
      </c>
      <c r="E22" s="12" t="s">
        <v>68</v>
      </c>
      <c r="F22" s="12" t="s">
        <v>17</v>
      </c>
      <c r="G22" s="6">
        <v>10000</v>
      </c>
      <c r="H22" s="12" t="s">
        <v>17</v>
      </c>
      <c r="I22" s="12" t="s">
        <v>17</v>
      </c>
      <c r="J22" s="12" t="s">
        <v>17</v>
      </c>
      <c r="K22" s="12" t="s">
        <v>17</v>
      </c>
      <c r="L22" s="12" t="s">
        <v>17</v>
      </c>
      <c r="M22" s="12" t="s">
        <v>17</v>
      </c>
      <c r="N22" s="12" t="s">
        <v>17</v>
      </c>
      <c r="O22" s="12" t="s">
        <v>17</v>
      </c>
      <c r="P22" s="6">
        <f t="shared" si="0"/>
        <v>10000</v>
      </c>
      <c r="Q22" s="6">
        <f t="shared" si="4"/>
        <v>500</v>
      </c>
      <c r="R22" s="6">
        <f t="shared" si="1"/>
        <v>9500</v>
      </c>
    </row>
    <row r="23" spans="2:20" s="4" customFormat="1" ht="38.1" customHeight="1" x14ac:dyDescent="0.25">
      <c r="B23" s="26">
        <f t="shared" si="3"/>
        <v>13</v>
      </c>
      <c r="C23" s="12" t="s">
        <v>69</v>
      </c>
      <c r="D23" s="12" t="s">
        <v>45</v>
      </c>
      <c r="E23" s="12" t="s">
        <v>121</v>
      </c>
      <c r="F23" s="12" t="s">
        <v>17</v>
      </c>
      <c r="G23" s="6">
        <v>7000</v>
      </c>
      <c r="H23" s="12" t="s">
        <v>17</v>
      </c>
      <c r="I23" s="12" t="s">
        <v>17</v>
      </c>
      <c r="J23" s="12" t="s">
        <v>17</v>
      </c>
      <c r="K23" s="12" t="s">
        <v>17</v>
      </c>
      <c r="L23" s="12" t="s">
        <v>17</v>
      </c>
      <c r="M23" s="12" t="s">
        <v>17</v>
      </c>
      <c r="N23" s="12" t="s">
        <v>17</v>
      </c>
      <c r="O23" s="12" t="s">
        <v>17</v>
      </c>
      <c r="P23" s="6">
        <f t="shared" si="0"/>
        <v>7000</v>
      </c>
      <c r="Q23" s="6">
        <f t="shared" si="4"/>
        <v>350</v>
      </c>
      <c r="R23" s="6">
        <f t="shared" si="1"/>
        <v>6650</v>
      </c>
    </row>
    <row r="24" spans="2:20" ht="38.1" customHeight="1" x14ac:dyDescent="0.25">
      <c r="B24" s="26">
        <f t="shared" si="3"/>
        <v>14</v>
      </c>
      <c r="C24" s="14" t="s">
        <v>63</v>
      </c>
      <c r="D24" s="5" t="s">
        <v>18</v>
      </c>
      <c r="E24" s="5" t="s">
        <v>42</v>
      </c>
      <c r="F24" s="5" t="s">
        <v>17</v>
      </c>
      <c r="G24" s="6">
        <v>16000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ref="P24:P31" si="5">G24</f>
        <v>16000</v>
      </c>
      <c r="Q24" s="6">
        <f t="shared" ref="Q24:Q31" si="6">P24*0.05</f>
        <v>800</v>
      </c>
      <c r="R24" s="6">
        <f t="shared" ref="R24:R31" si="7">P24-Q24</f>
        <v>15200</v>
      </c>
    </row>
    <row r="25" spans="2:20" ht="38.1" customHeight="1" x14ac:dyDescent="0.25">
      <c r="B25" s="26">
        <f t="shared" si="3"/>
        <v>15</v>
      </c>
      <c r="C25" s="23" t="s">
        <v>73</v>
      </c>
      <c r="D25" s="5" t="s">
        <v>18</v>
      </c>
      <c r="E25" s="5" t="s">
        <v>99</v>
      </c>
      <c r="F25" s="5" t="s">
        <v>17</v>
      </c>
      <c r="G25" s="6">
        <v>16000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5"/>
        <v>16000</v>
      </c>
      <c r="Q25" s="6">
        <f t="shared" si="6"/>
        <v>800</v>
      </c>
      <c r="R25" s="6">
        <f t="shared" si="7"/>
        <v>15200</v>
      </c>
    </row>
    <row r="26" spans="2:20" ht="38.1" customHeight="1" x14ac:dyDescent="0.25">
      <c r="B26" s="26">
        <f t="shared" si="3"/>
        <v>16</v>
      </c>
      <c r="C26" s="23" t="s">
        <v>74</v>
      </c>
      <c r="D26" s="5" t="s">
        <v>18</v>
      </c>
      <c r="E26" s="5" t="s">
        <v>52</v>
      </c>
      <c r="F26" s="5" t="s">
        <v>17</v>
      </c>
      <c r="G26" s="6">
        <v>16000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5"/>
        <v>16000</v>
      </c>
      <c r="Q26" s="6">
        <f t="shared" si="6"/>
        <v>800</v>
      </c>
      <c r="R26" s="6">
        <f t="shared" si="7"/>
        <v>15200</v>
      </c>
    </row>
    <row r="27" spans="2:20" ht="38.1" customHeight="1" x14ac:dyDescent="0.25">
      <c r="B27" s="26">
        <f t="shared" si="3"/>
        <v>17</v>
      </c>
      <c r="C27" s="23" t="s">
        <v>76</v>
      </c>
      <c r="D27" s="5" t="s">
        <v>21</v>
      </c>
      <c r="E27" s="5" t="s">
        <v>103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5"/>
        <v>8000</v>
      </c>
      <c r="Q27" s="6">
        <f t="shared" si="6"/>
        <v>400</v>
      </c>
      <c r="R27" s="6">
        <f t="shared" si="7"/>
        <v>7600</v>
      </c>
    </row>
    <row r="28" spans="2:20" ht="38.1" customHeight="1" x14ac:dyDescent="0.25">
      <c r="B28" s="26">
        <f t="shared" si="3"/>
        <v>18</v>
      </c>
      <c r="C28" s="23" t="s">
        <v>81</v>
      </c>
      <c r="D28" s="5" t="s">
        <v>18</v>
      </c>
      <c r="E28" s="5" t="s">
        <v>98</v>
      </c>
      <c r="F28" s="5" t="s">
        <v>17</v>
      </c>
      <c r="G28" s="6">
        <v>16000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5"/>
        <v>16000</v>
      </c>
      <c r="Q28" s="6">
        <f t="shared" si="6"/>
        <v>800</v>
      </c>
      <c r="R28" s="6">
        <f t="shared" si="7"/>
        <v>15200</v>
      </c>
    </row>
    <row r="29" spans="2:20" ht="38.1" customHeight="1" x14ac:dyDescent="0.25">
      <c r="B29" s="26">
        <f t="shared" si="3"/>
        <v>19</v>
      </c>
      <c r="C29" s="23" t="s">
        <v>82</v>
      </c>
      <c r="D29" s="5" t="s">
        <v>21</v>
      </c>
      <c r="E29" s="5" t="s">
        <v>42</v>
      </c>
      <c r="F29" s="5" t="s">
        <v>17</v>
      </c>
      <c r="G29" s="6">
        <v>7000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5"/>
        <v>7000</v>
      </c>
      <c r="Q29" s="6">
        <f t="shared" si="6"/>
        <v>350</v>
      </c>
      <c r="R29" s="6">
        <f t="shared" si="7"/>
        <v>6650</v>
      </c>
    </row>
    <row r="30" spans="2:20" ht="38.1" customHeight="1" x14ac:dyDescent="0.25">
      <c r="B30" s="26">
        <f t="shared" si="3"/>
        <v>20</v>
      </c>
      <c r="C30" s="23" t="s">
        <v>83</v>
      </c>
      <c r="D30" s="5" t="s">
        <v>21</v>
      </c>
      <c r="E30" s="5" t="s">
        <v>54</v>
      </c>
      <c r="F30" s="5" t="s">
        <v>17</v>
      </c>
      <c r="G30" s="6">
        <v>8000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5"/>
        <v>8000</v>
      </c>
      <c r="Q30" s="6">
        <f t="shared" si="6"/>
        <v>400</v>
      </c>
      <c r="R30" s="6">
        <f t="shared" si="7"/>
        <v>7600</v>
      </c>
    </row>
    <row r="31" spans="2:20" ht="38.1" customHeight="1" x14ac:dyDescent="0.25">
      <c r="B31" s="26">
        <f t="shared" si="3"/>
        <v>21</v>
      </c>
      <c r="C31" s="23" t="s">
        <v>84</v>
      </c>
      <c r="D31" s="5" t="s">
        <v>21</v>
      </c>
      <c r="E31" s="5" t="s">
        <v>54</v>
      </c>
      <c r="F31" s="5" t="s">
        <v>17</v>
      </c>
      <c r="G31" s="6">
        <v>8000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5"/>
        <v>8000</v>
      </c>
      <c r="Q31" s="6">
        <f t="shared" si="6"/>
        <v>400</v>
      </c>
      <c r="R31" s="6">
        <f t="shared" si="7"/>
        <v>7600</v>
      </c>
    </row>
    <row r="32" spans="2:20" ht="38.1" customHeight="1" x14ac:dyDescent="0.25">
      <c r="B32" s="26">
        <f t="shared" si="3"/>
        <v>22</v>
      </c>
      <c r="C32" s="23" t="s">
        <v>92</v>
      </c>
      <c r="D32" s="5" t="s">
        <v>21</v>
      </c>
      <c r="E32" s="5" t="s">
        <v>68</v>
      </c>
      <c r="F32" s="5" t="s">
        <v>17</v>
      </c>
      <c r="G32" s="6">
        <v>10000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ref="P32:P50" si="8">G32</f>
        <v>10000</v>
      </c>
      <c r="Q32" s="6">
        <f t="shared" ref="Q32:Q50" si="9">P32*0.05</f>
        <v>500</v>
      </c>
      <c r="R32" s="6">
        <f t="shared" ref="R32:R50" si="10">P32-Q32</f>
        <v>9500</v>
      </c>
    </row>
    <row r="33" spans="2:18" ht="38.1" customHeight="1" x14ac:dyDescent="0.25">
      <c r="B33" s="26">
        <f t="shared" si="3"/>
        <v>23</v>
      </c>
      <c r="C33" s="23" t="s">
        <v>93</v>
      </c>
      <c r="D33" s="5" t="s">
        <v>18</v>
      </c>
      <c r="E33" s="5" t="s">
        <v>98</v>
      </c>
      <c r="F33" s="5" t="s">
        <v>17</v>
      </c>
      <c r="G33" s="6">
        <v>13000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8"/>
        <v>13000</v>
      </c>
      <c r="Q33" s="6">
        <f t="shared" si="9"/>
        <v>650</v>
      </c>
      <c r="R33" s="6">
        <f t="shared" si="10"/>
        <v>12350</v>
      </c>
    </row>
    <row r="34" spans="2:18" ht="38.1" customHeight="1" x14ac:dyDescent="0.25">
      <c r="B34" s="26">
        <f t="shared" si="3"/>
        <v>24</v>
      </c>
      <c r="C34" s="23" t="s">
        <v>94</v>
      </c>
      <c r="D34" s="5" t="s">
        <v>21</v>
      </c>
      <c r="E34" s="5" t="s">
        <v>110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8"/>
        <v>8000</v>
      </c>
      <c r="Q34" s="6">
        <f t="shared" si="9"/>
        <v>400</v>
      </c>
      <c r="R34" s="6">
        <f t="shared" si="10"/>
        <v>7600</v>
      </c>
    </row>
    <row r="35" spans="2:18" ht="38.1" customHeight="1" x14ac:dyDescent="0.25">
      <c r="B35" s="26">
        <f t="shared" si="3"/>
        <v>25</v>
      </c>
      <c r="C35" s="23" t="s">
        <v>95</v>
      </c>
      <c r="D35" s="5" t="s">
        <v>18</v>
      </c>
      <c r="E35" s="5" t="s">
        <v>99</v>
      </c>
      <c r="F35" s="5" t="s">
        <v>17</v>
      </c>
      <c r="G35" s="6">
        <v>13000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8"/>
        <v>13000</v>
      </c>
      <c r="Q35" s="6">
        <f t="shared" si="9"/>
        <v>650</v>
      </c>
      <c r="R35" s="6">
        <f t="shared" si="10"/>
        <v>12350</v>
      </c>
    </row>
    <row r="36" spans="2:18" ht="38.1" customHeight="1" x14ac:dyDescent="0.25">
      <c r="B36" s="26">
        <f t="shared" si="3"/>
        <v>26</v>
      </c>
      <c r="C36" s="23" t="s">
        <v>96</v>
      </c>
      <c r="D36" s="5" t="s">
        <v>18</v>
      </c>
      <c r="E36" s="5" t="s">
        <v>99</v>
      </c>
      <c r="F36" s="5" t="s">
        <v>17</v>
      </c>
      <c r="G36" s="6">
        <v>14000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8"/>
        <v>14000</v>
      </c>
      <c r="Q36" s="6">
        <f t="shared" si="9"/>
        <v>700</v>
      </c>
      <c r="R36" s="6">
        <f t="shared" si="10"/>
        <v>13300</v>
      </c>
    </row>
    <row r="37" spans="2:18" ht="38.1" customHeight="1" x14ac:dyDescent="0.25">
      <c r="B37" s="26">
        <f t="shared" si="3"/>
        <v>27</v>
      </c>
      <c r="C37" s="23" t="s">
        <v>97</v>
      </c>
      <c r="D37" s="30" t="s">
        <v>21</v>
      </c>
      <c r="E37" s="5" t="s">
        <v>71</v>
      </c>
      <c r="F37" s="5" t="s">
        <v>17</v>
      </c>
      <c r="G37" s="6">
        <v>8000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8"/>
        <v>8000</v>
      </c>
      <c r="Q37" s="6">
        <f t="shared" si="9"/>
        <v>400</v>
      </c>
      <c r="R37" s="6">
        <f t="shared" si="10"/>
        <v>7600</v>
      </c>
    </row>
    <row r="38" spans="2:18" ht="30" x14ac:dyDescent="0.25">
      <c r="B38" s="26">
        <f t="shared" si="3"/>
        <v>28</v>
      </c>
      <c r="C38" s="23" t="s">
        <v>100</v>
      </c>
      <c r="D38" s="5" t="s">
        <v>21</v>
      </c>
      <c r="E38" s="5" t="s">
        <v>111</v>
      </c>
      <c r="F38" s="5" t="s">
        <v>17</v>
      </c>
      <c r="G38" s="6">
        <v>6000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8"/>
        <v>6000</v>
      </c>
      <c r="Q38" s="6">
        <f t="shared" si="9"/>
        <v>300</v>
      </c>
      <c r="R38" s="6">
        <f t="shared" si="10"/>
        <v>5700</v>
      </c>
    </row>
    <row r="39" spans="2:18" ht="30" x14ac:dyDescent="0.25">
      <c r="B39" s="26">
        <f t="shared" si="3"/>
        <v>29</v>
      </c>
      <c r="C39" s="23" t="s">
        <v>101</v>
      </c>
      <c r="D39" s="5" t="s">
        <v>21</v>
      </c>
      <c r="E39" s="5" t="s">
        <v>111</v>
      </c>
      <c r="F39" s="5" t="s">
        <v>17</v>
      </c>
      <c r="G39" s="6">
        <v>7000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8"/>
        <v>7000</v>
      </c>
      <c r="Q39" s="6">
        <f t="shared" si="9"/>
        <v>350</v>
      </c>
      <c r="R39" s="6">
        <f t="shared" si="10"/>
        <v>6650</v>
      </c>
    </row>
    <row r="40" spans="2:18" ht="30" x14ac:dyDescent="0.25">
      <c r="B40" s="26">
        <f t="shared" si="3"/>
        <v>30</v>
      </c>
      <c r="C40" s="23" t="s">
        <v>102</v>
      </c>
      <c r="D40" s="5" t="s">
        <v>21</v>
      </c>
      <c r="E40" s="5" t="s">
        <v>112</v>
      </c>
      <c r="F40" s="5" t="s">
        <v>17</v>
      </c>
      <c r="G40" s="6">
        <v>8000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8"/>
        <v>8000</v>
      </c>
      <c r="Q40" s="6">
        <f t="shared" si="9"/>
        <v>400</v>
      </c>
      <c r="R40" s="6">
        <f t="shared" si="10"/>
        <v>7600</v>
      </c>
    </row>
    <row r="41" spans="2:18" ht="30" x14ac:dyDescent="0.25">
      <c r="B41" s="26">
        <f t="shared" si="3"/>
        <v>31</v>
      </c>
      <c r="C41" s="23" t="s">
        <v>107</v>
      </c>
      <c r="D41" s="5" t="s">
        <v>21</v>
      </c>
      <c r="E41" s="5" t="s">
        <v>113</v>
      </c>
      <c r="F41" s="5" t="s">
        <v>17</v>
      </c>
      <c r="G41" s="6">
        <v>8000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8"/>
        <v>8000</v>
      </c>
      <c r="Q41" s="6">
        <f t="shared" si="9"/>
        <v>400</v>
      </c>
      <c r="R41" s="6">
        <f t="shared" si="10"/>
        <v>7600</v>
      </c>
    </row>
    <row r="42" spans="2:18" ht="48" customHeight="1" x14ac:dyDescent="0.25">
      <c r="B42" s="26">
        <f t="shared" si="3"/>
        <v>32</v>
      </c>
      <c r="C42" s="23" t="s">
        <v>85</v>
      </c>
      <c r="D42" s="5" t="s">
        <v>18</v>
      </c>
      <c r="E42" s="5" t="s">
        <v>108</v>
      </c>
      <c r="F42" s="5" t="s">
        <v>17</v>
      </c>
      <c r="G42" s="6">
        <v>10000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8"/>
        <v>10000</v>
      </c>
      <c r="Q42" s="6">
        <f t="shared" si="9"/>
        <v>500</v>
      </c>
      <c r="R42" s="6">
        <f t="shared" si="10"/>
        <v>9500</v>
      </c>
    </row>
    <row r="43" spans="2:18" ht="48" customHeight="1" x14ac:dyDescent="0.25">
      <c r="B43" s="26">
        <f t="shared" si="3"/>
        <v>33</v>
      </c>
      <c r="C43" s="23" t="s">
        <v>88</v>
      </c>
      <c r="D43" s="5" t="s">
        <v>18</v>
      </c>
      <c r="E43" s="5" t="s">
        <v>109</v>
      </c>
      <c r="F43" s="5" t="s">
        <v>17</v>
      </c>
      <c r="G43" s="6">
        <v>12000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8"/>
        <v>12000</v>
      </c>
      <c r="Q43" s="6">
        <f t="shared" si="9"/>
        <v>600</v>
      </c>
      <c r="R43" s="6">
        <f t="shared" si="10"/>
        <v>11400</v>
      </c>
    </row>
    <row r="44" spans="2:18" ht="48" customHeight="1" x14ac:dyDescent="0.25">
      <c r="B44" s="26">
        <f t="shared" si="3"/>
        <v>34</v>
      </c>
      <c r="C44" s="23" t="s">
        <v>89</v>
      </c>
      <c r="D44" s="5" t="s">
        <v>21</v>
      </c>
      <c r="E44" s="5" t="s">
        <v>52</v>
      </c>
      <c r="F44" s="5" t="s">
        <v>17</v>
      </c>
      <c r="G44" s="6">
        <v>7000</v>
      </c>
      <c r="H44" s="5" t="s">
        <v>17</v>
      </c>
      <c r="I44" s="5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6">
        <f t="shared" si="8"/>
        <v>7000</v>
      </c>
      <c r="Q44" s="6">
        <f t="shared" si="9"/>
        <v>350</v>
      </c>
      <c r="R44" s="6">
        <f t="shared" si="10"/>
        <v>6650</v>
      </c>
    </row>
    <row r="45" spans="2:18" ht="48" customHeight="1" x14ac:dyDescent="0.25">
      <c r="B45" s="26">
        <f t="shared" si="3"/>
        <v>35</v>
      </c>
      <c r="C45" s="23" t="s">
        <v>114</v>
      </c>
      <c r="D45" s="5" t="s">
        <v>18</v>
      </c>
      <c r="E45" s="5" t="s">
        <v>98</v>
      </c>
      <c r="F45" s="5" t="s">
        <v>17</v>
      </c>
      <c r="G45" s="6">
        <v>13000</v>
      </c>
      <c r="H45" s="5" t="s">
        <v>17</v>
      </c>
      <c r="I45" s="5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6">
        <f t="shared" si="8"/>
        <v>13000</v>
      </c>
      <c r="Q45" s="6">
        <f t="shared" si="9"/>
        <v>650</v>
      </c>
      <c r="R45" s="6">
        <f t="shared" si="10"/>
        <v>12350</v>
      </c>
    </row>
    <row r="46" spans="2:18" ht="48" customHeight="1" x14ac:dyDescent="0.25">
      <c r="B46" s="26">
        <f t="shared" si="3"/>
        <v>36</v>
      </c>
      <c r="C46" s="23" t="s">
        <v>87</v>
      </c>
      <c r="D46" s="5" t="s">
        <v>18</v>
      </c>
      <c r="E46" s="5" t="s">
        <v>54</v>
      </c>
      <c r="F46" s="5" t="s">
        <v>17</v>
      </c>
      <c r="G46" s="6">
        <v>13000</v>
      </c>
      <c r="H46" s="5" t="s">
        <v>17</v>
      </c>
      <c r="I46" s="5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6">
        <f t="shared" si="8"/>
        <v>13000</v>
      </c>
      <c r="Q46" s="6">
        <f t="shared" si="9"/>
        <v>650</v>
      </c>
      <c r="R46" s="6">
        <f t="shared" si="10"/>
        <v>12350</v>
      </c>
    </row>
    <row r="47" spans="2:18" ht="48" customHeight="1" x14ac:dyDescent="0.25">
      <c r="B47" s="26">
        <f t="shared" si="3"/>
        <v>37</v>
      </c>
      <c r="C47" s="23" t="s">
        <v>80</v>
      </c>
      <c r="D47" s="5" t="s">
        <v>18</v>
      </c>
      <c r="E47" s="5" t="s">
        <v>54</v>
      </c>
      <c r="F47" s="5" t="s">
        <v>17</v>
      </c>
      <c r="G47" s="6">
        <v>16000</v>
      </c>
      <c r="H47" s="5" t="s">
        <v>17</v>
      </c>
      <c r="I47" s="5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6">
        <f t="shared" si="8"/>
        <v>16000</v>
      </c>
      <c r="Q47" s="6">
        <f t="shared" si="9"/>
        <v>800</v>
      </c>
      <c r="R47" s="6">
        <f t="shared" si="10"/>
        <v>15200</v>
      </c>
    </row>
    <row r="48" spans="2:18" ht="48" customHeight="1" x14ac:dyDescent="0.25">
      <c r="B48" s="26">
        <f t="shared" si="3"/>
        <v>38</v>
      </c>
      <c r="C48" s="23" t="s">
        <v>118</v>
      </c>
      <c r="D48" s="5" t="s">
        <v>21</v>
      </c>
      <c r="E48" s="5" t="s">
        <v>119</v>
      </c>
      <c r="F48" s="5" t="s">
        <v>17</v>
      </c>
      <c r="G48" s="6">
        <v>9000</v>
      </c>
      <c r="H48" s="29" t="s">
        <v>17</v>
      </c>
      <c r="I48" s="5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6">
        <f t="shared" si="8"/>
        <v>9000</v>
      </c>
      <c r="Q48" s="6">
        <f t="shared" si="9"/>
        <v>450</v>
      </c>
      <c r="R48" s="6">
        <f t="shared" si="10"/>
        <v>8550</v>
      </c>
    </row>
    <row r="49" spans="2:18" ht="48" customHeight="1" x14ac:dyDescent="0.25">
      <c r="B49" s="26">
        <f t="shared" si="3"/>
        <v>39</v>
      </c>
      <c r="C49" s="23" t="s">
        <v>79</v>
      </c>
      <c r="D49" s="5" t="s">
        <v>18</v>
      </c>
      <c r="E49" s="5" t="s">
        <v>68</v>
      </c>
      <c r="F49" s="5" t="s">
        <v>17</v>
      </c>
      <c r="G49" s="6">
        <v>16000</v>
      </c>
      <c r="H49" s="29" t="s">
        <v>17</v>
      </c>
      <c r="I49" s="5" t="s">
        <v>17</v>
      </c>
      <c r="J49" s="5" t="s">
        <v>17</v>
      </c>
      <c r="K49" s="5" t="s">
        <v>17</v>
      </c>
      <c r="L49" s="5" t="s">
        <v>17</v>
      </c>
      <c r="M49" s="5" t="s">
        <v>17</v>
      </c>
      <c r="N49" s="5" t="s">
        <v>17</v>
      </c>
      <c r="O49" s="5" t="s">
        <v>17</v>
      </c>
      <c r="P49" s="6">
        <f t="shared" si="8"/>
        <v>16000</v>
      </c>
      <c r="Q49" s="6">
        <f t="shared" si="9"/>
        <v>800</v>
      </c>
      <c r="R49" s="6">
        <f t="shared" si="10"/>
        <v>15200</v>
      </c>
    </row>
    <row r="50" spans="2:18" ht="48" customHeight="1" x14ac:dyDescent="0.25">
      <c r="B50" s="26">
        <f t="shared" si="3"/>
        <v>40</v>
      </c>
      <c r="C50" s="23" t="s">
        <v>56</v>
      </c>
      <c r="D50" s="5" t="s">
        <v>18</v>
      </c>
      <c r="E50" s="5" t="s">
        <v>120</v>
      </c>
      <c r="F50" s="5" t="s">
        <v>17</v>
      </c>
      <c r="G50" s="6">
        <v>13000</v>
      </c>
      <c r="H50" s="29" t="s">
        <v>17</v>
      </c>
      <c r="I50" s="5" t="s">
        <v>17</v>
      </c>
      <c r="J50" s="5" t="s">
        <v>17</v>
      </c>
      <c r="K50" s="5" t="s">
        <v>17</v>
      </c>
      <c r="L50" s="5" t="s">
        <v>17</v>
      </c>
      <c r="M50" s="5" t="s">
        <v>17</v>
      </c>
      <c r="N50" s="5" t="s">
        <v>17</v>
      </c>
      <c r="O50" s="5" t="s">
        <v>17</v>
      </c>
      <c r="P50" s="6">
        <f t="shared" si="8"/>
        <v>13000</v>
      </c>
      <c r="Q50" s="6">
        <f t="shared" si="9"/>
        <v>650</v>
      </c>
      <c r="R50" s="6">
        <f t="shared" si="10"/>
        <v>12350</v>
      </c>
    </row>
    <row r="51" spans="2:18" ht="48" customHeight="1" x14ac:dyDescent="0.25">
      <c r="B51" s="26">
        <f>B50+1</f>
        <v>41</v>
      </c>
      <c r="C51" s="23" t="s">
        <v>122</v>
      </c>
      <c r="D51" s="5" t="s">
        <v>18</v>
      </c>
      <c r="E51" s="5" t="s">
        <v>54</v>
      </c>
      <c r="F51" s="5" t="s">
        <v>17</v>
      </c>
      <c r="G51" s="6">
        <v>13000</v>
      </c>
      <c r="H51" s="29" t="s">
        <v>17</v>
      </c>
      <c r="I51" s="5" t="s">
        <v>17</v>
      </c>
      <c r="J51" s="5" t="s">
        <v>17</v>
      </c>
      <c r="K51" s="5" t="s">
        <v>17</v>
      </c>
      <c r="L51" s="5" t="s">
        <v>17</v>
      </c>
      <c r="M51" s="5" t="s">
        <v>17</v>
      </c>
      <c r="N51" s="5" t="s">
        <v>17</v>
      </c>
      <c r="O51" s="5" t="s">
        <v>17</v>
      </c>
      <c r="P51" s="6">
        <f t="shared" ref="P51:P65" si="11">G51</f>
        <v>13000</v>
      </c>
      <c r="Q51" s="6">
        <f t="shared" ref="Q51:Q65" si="12">P51*0.05</f>
        <v>650</v>
      </c>
      <c r="R51" s="6">
        <f t="shared" ref="R51:R65" si="13">P51-Q51</f>
        <v>12350</v>
      </c>
    </row>
    <row r="52" spans="2:18" ht="48" customHeight="1" x14ac:dyDescent="0.25">
      <c r="B52" s="26">
        <f t="shared" ref="B52:B62" si="14">B51+1</f>
        <v>42</v>
      </c>
      <c r="C52" s="23" t="s">
        <v>123</v>
      </c>
      <c r="D52" s="5" t="s">
        <v>135</v>
      </c>
      <c r="E52" s="5" t="s">
        <v>54</v>
      </c>
      <c r="F52" s="5" t="s">
        <v>17</v>
      </c>
      <c r="G52" s="6">
        <v>13000</v>
      </c>
      <c r="H52" s="29" t="s">
        <v>17</v>
      </c>
      <c r="I52" s="5" t="s">
        <v>17</v>
      </c>
      <c r="J52" s="5" t="s">
        <v>17</v>
      </c>
      <c r="K52" s="5" t="s">
        <v>17</v>
      </c>
      <c r="L52" s="5" t="s">
        <v>17</v>
      </c>
      <c r="M52" s="5" t="s">
        <v>17</v>
      </c>
      <c r="N52" s="5" t="s">
        <v>17</v>
      </c>
      <c r="O52" s="5" t="s">
        <v>17</v>
      </c>
      <c r="P52" s="6">
        <f t="shared" si="11"/>
        <v>13000</v>
      </c>
      <c r="Q52" s="6">
        <f t="shared" si="12"/>
        <v>650</v>
      </c>
      <c r="R52" s="6">
        <f t="shared" si="13"/>
        <v>12350</v>
      </c>
    </row>
    <row r="53" spans="2:18" ht="48" customHeight="1" x14ac:dyDescent="0.25">
      <c r="B53" s="26">
        <f t="shared" si="14"/>
        <v>43</v>
      </c>
      <c r="C53" s="23" t="s">
        <v>124</v>
      </c>
      <c r="D53" s="5" t="s">
        <v>21</v>
      </c>
      <c r="E53" s="5" t="s">
        <v>136</v>
      </c>
      <c r="F53" s="5" t="s">
        <v>17</v>
      </c>
      <c r="G53" s="6">
        <v>8000</v>
      </c>
      <c r="H53" s="29" t="s">
        <v>17</v>
      </c>
      <c r="I53" s="5" t="s">
        <v>17</v>
      </c>
      <c r="J53" s="5" t="s">
        <v>17</v>
      </c>
      <c r="K53" s="5" t="s">
        <v>17</v>
      </c>
      <c r="L53" s="5" t="s">
        <v>17</v>
      </c>
      <c r="M53" s="5" t="s">
        <v>17</v>
      </c>
      <c r="N53" s="5" t="s">
        <v>17</v>
      </c>
      <c r="O53" s="5" t="s">
        <v>17</v>
      </c>
      <c r="P53" s="6">
        <f t="shared" si="11"/>
        <v>8000</v>
      </c>
      <c r="Q53" s="6">
        <f t="shared" si="12"/>
        <v>400</v>
      </c>
      <c r="R53" s="6">
        <f t="shared" si="13"/>
        <v>7600</v>
      </c>
    </row>
    <row r="54" spans="2:18" ht="48" customHeight="1" x14ac:dyDescent="0.25">
      <c r="B54" s="26">
        <f t="shared" si="14"/>
        <v>44</v>
      </c>
      <c r="C54" s="23" t="s">
        <v>125</v>
      </c>
      <c r="D54" s="5" t="s">
        <v>21</v>
      </c>
      <c r="E54" s="5" t="s">
        <v>54</v>
      </c>
      <c r="F54" s="5" t="s">
        <v>17</v>
      </c>
      <c r="G54" s="6">
        <v>8000</v>
      </c>
      <c r="H54" s="29" t="s">
        <v>17</v>
      </c>
      <c r="I54" s="5" t="s">
        <v>17</v>
      </c>
      <c r="J54" s="5" t="s">
        <v>17</v>
      </c>
      <c r="K54" s="5" t="s">
        <v>17</v>
      </c>
      <c r="L54" s="5" t="s">
        <v>17</v>
      </c>
      <c r="M54" s="5" t="s">
        <v>17</v>
      </c>
      <c r="N54" s="5" t="s">
        <v>17</v>
      </c>
      <c r="O54" s="5" t="s">
        <v>17</v>
      </c>
      <c r="P54" s="6">
        <f t="shared" si="11"/>
        <v>8000</v>
      </c>
      <c r="Q54" s="6">
        <f t="shared" si="12"/>
        <v>400</v>
      </c>
      <c r="R54" s="6">
        <f t="shared" si="13"/>
        <v>7600</v>
      </c>
    </row>
    <row r="55" spans="2:18" ht="48" customHeight="1" x14ac:dyDescent="0.25">
      <c r="B55" s="26">
        <f t="shared" si="14"/>
        <v>45</v>
      </c>
      <c r="C55" s="23" t="s">
        <v>126</v>
      </c>
      <c r="D55" s="5" t="s">
        <v>18</v>
      </c>
      <c r="E55" s="5" t="s">
        <v>99</v>
      </c>
      <c r="F55" s="5" t="s">
        <v>17</v>
      </c>
      <c r="G55" s="6">
        <v>16000</v>
      </c>
      <c r="H55" s="29" t="s">
        <v>17</v>
      </c>
      <c r="I55" s="5" t="s">
        <v>17</v>
      </c>
      <c r="J55" s="5" t="s">
        <v>17</v>
      </c>
      <c r="K55" s="5" t="s">
        <v>17</v>
      </c>
      <c r="L55" s="5" t="s">
        <v>17</v>
      </c>
      <c r="M55" s="5" t="s">
        <v>17</v>
      </c>
      <c r="N55" s="5" t="s">
        <v>17</v>
      </c>
      <c r="O55" s="5" t="s">
        <v>17</v>
      </c>
      <c r="P55" s="6">
        <f t="shared" si="11"/>
        <v>16000</v>
      </c>
      <c r="Q55" s="6">
        <f t="shared" si="12"/>
        <v>800</v>
      </c>
      <c r="R55" s="6">
        <f t="shared" si="13"/>
        <v>15200</v>
      </c>
    </row>
    <row r="56" spans="2:18" ht="48" customHeight="1" x14ac:dyDescent="0.25">
      <c r="B56" s="26">
        <f t="shared" si="14"/>
        <v>46</v>
      </c>
      <c r="C56" s="23" t="s">
        <v>127</v>
      </c>
      <c r="D56" s="5" t="s">
        <v>21</v>
      </c>
      <c r="E56" s="5" t="s">
        <v>137</v>
      </c>
      <c r="F56" s="5" t="s">
        <v>17</v>
      </c>
      <c r="G56" s="6">
        <v>6000</v>
      </c>
      <c r="H56" s="29" t="s">
        <v>17</v>
      </c>
      <c r="I56" s="5" t="s">
        <v>17</v>
      </c>
      <c r="J56" s="5" t="s">
        <v>17</v>
      </c>
      <c r="K56" s="5" t="s">
        <v>17</v>
      </c>
      <c r="L56" s="5" t="s">
        <v>17</v>
      </c>
      <c r="M56" s="5" t="s">
        <v>17</v>
      </c>
      <c r="N56" s="5" t="s">
        <v>17</v>
      </c>
      <c r="O56" s="5" t="s">
        <v>17</v>
      </c>
      <c r="P56" s="6">
        <f t="shared" si="11"/>
        <v>6000</v>
      </c>
      <c r="Q56" s="6">
        <f t="shared" si="12"/>
        <v>300</v>
      </c>
      <c r="R56" s="6">
        <f t="shared" si="13"/>
        <v>5700</v>
      </c>
    </row>
    <row r="57" spans="2:18" ht="48" customHeight="1" x14ac:dyDescent="0.25">
      <c r="B57" s="26">
        <f t="shared" si="14"/>
        <v>47</v>
      </c>
      <c r="C57" s="23" t="s">
        <v>128</v>
      </c>
      <c r="D57" s="5" t="s">
        <v>18</v>
      </c>
      <c r="E57" s="5" t="s">
        <v>134</v>
      </c>
      <c r="F57" s="5" t="s">
        <v>17</v>
      </c>
      <c r="G57" s="6">
        <v>12000</v>
      </c>
      <c r="H57" s="29" t="s">
        <v>17</v>
      </c>
      <c r="I57" s="5" t="s">
        <v>17</v>
      </c>
      <c r="J57" s="5" t="s">
        <v>17</v>
      </c>
      <c r="K57" s="5" t="s">
        <v>17</v>
      </c>
      <c r="L57" s="5" t="s">
        <v>17</v>
      </c>
      <c r="M57" s="5" t="s">
        <v>17</v>
      </c>
      <c r="N57" s="5" t="s">
        <v>17</v>
      </c>
      <c r="O57" s="5" t="s">
        <v>17</v>
      </c>
      <c r="P57" s="6">
        <f t="shared" si="11"/>
        <v>12000</v>
      </c>
      <c r="Q57" s="6">
        <f t="shared" si="12"/>
        <v>600</v>
      </c>
      <c r="R57" s="6">
        <f t="shared" si="13"/>
        <v>11400</v>
      </c>
    </row>
    <row r="58" spans="2:18" ht="48" customHeight="1" x14ac:dyDescent="0.25">
      <c r="B58" s="26">
        <f t="shared" si="14"/>
        <v>48</v>
      </c>
      <c r="C58" s="23" t="s">
        <v>129</v>
      </c>
      <c r="D58" s="5" t="s">
        <v>18</v>
      </c>
      <c r="E58" s="5" t="s">
        <v>139</v>
      </c>
      <c r="F58" s="5" t="s">
        <v>17</v>
      </c>
      <c r="G58" s="6">
        <v>13000</v>
      </c>
      <c r="H58" s="29" t="s">
        <v>17</v>
      </c>
      <c r="I58" s="5" t="s">
        <v>17</v>
      </c>
      <c r="J58" s="5" t="s">
        <v>17</v>
      </c>
      <c r="K58" s="5" t="s">
        <v>17</v>
      </c>
      <c r="L58" s="5" t="s">
        <v>17</v>
      </c>
      <c r="M58" s="5" t="s">
        <v>17</v>
      </c>
      <c r="N58" s="5" t="s">
        <v>17</v>
      </c>
      <c r="O58" s="5" t="s">
        <v>17</v>
      </c>
      <c r="P58" s="6">
        <f t="shared" si="11"/>
        <v>13000</v>
      </c>
      <c r="Q58" s="6">
        <f t="shared" si="12"/>
        <v>650</v>
      </c>
      <c r="R58" s="6">
        <f t="shared" si="13"/>
        <v>12350</v>
      </c>
    </row>
    <row r="59" spans="2:18" ht="48" customHeight="1" x14ac:dyDescent="0.25">
      <c r="B59" s="26">
        <f t="shared" si="14"/>
        <v>49</v>
      </c>
      <c r="C59" s="23" t="s">
        <v>130</v>
      </c>
      <c r="D59" s="5" t="s">
        <v>140</v>
      </c>
      <c r="E59" s="5" t="s">
        <v>141</v>
      </c>
      <c r="F59" s="5" t="s">
        <v>17</v>
      </c>
      <c r="G59" s="6">
        <v>16000</v>
      </c>
      <c r="H59" s="29" t="s">
        <v>17</v>
      </c>
      <c r="I59" s="5" t="s">
        <v>17</v>
      </c>
      <c r="J59" s="5" t="s">
        <v>17</v>
      </c>
      <c r="K59" s="5" t="s">
        <v>17</v>
      </c>
      <c r="L59" s="5" t="s">
        <v>17</v>
      </c>
      <c r="M59" s="5" t="s">
        <v>17</v>
      </c>
      <c r="N59" s="5" t="s">
        <v>17</v>
      </c>
      <c r="O59" s="5" t="s">
        <v>17</v>
      </c>
      <c r="P59" s="6">
        <f t="shared" si="11"/>
        <v>16000</v>
      </c>
      <c r="Q59" s="6">
        <f t="shared" si="12"/>
        <v>800</v>
      </c>
      <c r="R59" s="6">
        <f t="shared" si="13"/>
        <v>15200</v>
      </c>
    </row>
    <row r="60" spans="2:18" ht="48" customHeight="1" x14ac:dyDescent="0.25">
      <c r="B60" s="26">
        <f t="shared" si="14"/>
        <v>50</v>
      </c>
      <c r="C60" s="23" t="s">
        <v>131</v>
      </c>
      <c r="D60" s="5" t="s">
        <v>138</v>
      </c>
      <c r="E60" s="5" t="s">
        <v>142</v>
      </c>
      <c r="F60" s="5" t="s">
        <v>17</v>
      </c>
      <c r="G60" s="6">
        <v>8000</v>
      </c>
      <c r="H60" s="29" t="s">
        <v>17</v>
      </c>
      <c r="I60" s="5" t="s">
        <v>17</v>
      </c>
      <c r="J60" s="5" t="s">
        <v>17</v>
      </c>
      <c r="K60" s="5" t="s">
        <v>17</v>
      </c>
      <c r="L60" s="5" t="s">
        <v>17</v>
      </c>
      <c r="M60" s="5" t="s">
        <v>17</v>
      </c>
      <c r="N60" s="5" t="s">
        <v>17</v>
      </c>
      <c r="O60" s="5" t="s">
        <v>17</v>
      </c>
      <c r="P60" s="6">
        <f t="shared" si="11"/>
        <v>8000</v>
      </c>
      <c r="Q60" s="6">
        <f t="shared" si="12"/>
        <v>400</v>
      </c>
      <c r="R60" s="6">
        <f t="shared" si="13"/>
        <v>7600</v>
      </c>
    </row>
    <row r="61" spans="2:18" ht="48" customHeight="1" x14ac:dyDescent="0.25">
      <c r="B61" s="26">
        <f t="shared" si="14"/>
        <v>51</v>
      </c>
      <c r="C61" s="23" t="s">
        <v>132</v>
      </c>
      <c r="D61" s="5" t="s">
        <v>140</v>
      </c>
      <c r="E61" s="5" t="s">
        <v>51</v>
      </c>
      <c r="F61" s="5" t="s">
        <v>17</v>
      </c>
      <c r="G61" s="6">
        <v>13000</v>
      </c>
      <c r="H61" s="29" t="s">
        <v>17</v>
      </c>
      <c r="I61" s="5" t="s">
        <v>17</v>
      </c>
      <c r="J61" s="5" t="s">
        <v>17</v>
      </c>
      <c r="K61" s="5" t="s">
        <v>17</v>
      </c>
      <c r="L61" s="5" t="s">
        <v>17</v>
      </c>
      <c r="M61" s="5" t="s">
        <v>17</v>
      </c>
      <c r="N61" s="5" t="s">
        <v>17</v>
      </c>
      <c r="O61" s="5" t="s">
        <v>17</v>
      </c>
      <c r="P61" s="6">
        <f t="shared" si="11"/>
        <v>13000</v>
      </c>
      <c r="Q61" s="6">
        <f t="shared" si="12"/>
        <v>650</v>
      </c>
      <c r="R61" s="6">
        <f t="shared" si="13"/>
        <v>12350</v>
      </c>
    </row>
    <row r="62" spans="2:18" ht="48" customHeight="1" x14ac:dyDescent="0.25">
      <c r="B62" s="26">
        <f t="shared" si="14"/>
        <v>52</v>
      </c>
      <c r="C62" s="23" t="s">
        <v>133</v>
      </c>
      <c r="D62" s="5" t="s">
        <v>140</v>
      </c>
      <c r="E62" s="5" t="s">
        <v>134</v>
      </c>
      <c r="F62" s="5" t="s">
        <v>17</v>
      </c>
      <c r="G62" s="6">
        <v>16000</v>
      </c>
      <c r="H62" s="29" t="s">
        <v>17</v>
      </c>
      <c r="I62" s="5" t="s">
        <v>17</v>
      </c>
      <c r="J62" s="5" t="s">
        <v>17</v>
      </c>
      <c r="K62" s="5" t="s">
        <v>17</v>
      </c>
      <c r="L62" s="5" t="s">
        <v>17</v>
      </c>
      <c r="M62" s="5" t="s">
        <v>17</v>
      </c>
      <c r="N62" s="5" t="s">
        <v>17</v>
      </c>
      <c r="O62" s="5" t="s">
        <v>17</v>
      </c>
      <c r="P62" s="6">
        <f t="shared" si="11"/>
        <v>16000</v>
      </c>
      <c r="Q62" s="6">
        <f t="shared" si="12"/>
        <v>800</v>
      </c>
      <c r="R62" s="6">
        <f t="shared" si="13"/>
        <v>15200</v>
      </c>
    </row>
    <row r="63" spans="2:18" ht="48" customHeight="1" x14ac:dyDescent="0.25">
      <c r="B63" s="26">
        <v>53</v>
      </c>
      <c r="C63" s="23" t="s">
        <v>146</v>
      </c>
      <c r="D63" s="5" t="s">
        <v>138</v>
      </c>
      <c r="E63" s="5" t="s">
        <v>42</v>
      </c>
      <c r="F63" s="5" t="s">
        <v>17</v>
      </c>
      <c r="G63" s="6">
        <v>12000</v>
      </c>
      <c r="H63" s="29" t="s">
        <v>17</v>
      </c>
      <c r="I63" s="5" t="s">
        <v>17</v>
      </c>
      <c r="J63" s="5" t="s">
        <v>17</v>
      </c>
      <c r="K63" s="5" t="s">
        <v>17</v>
      </c>
      <c r="L63" s="5" t="s">
        <v>17</v>
      </c>
      <c r="M63" s="5" t="s">
        <v>17</v>
      </c>
      <c r="N63" s="5" t="s">
        <v>17</v>
      </c>
      <c r="O63" s="5" t="s">
        <v>17</v>
      </c>
      <c r="P63" s="6">
        <f t="shared" si="11"/>
        <v>12000</v>
      </c>
      <c r="Q63" s="6">
        <f t="shared" si="12"/>
        <v>600</v>
      </c>
      <c r="R63" s="6">
        <f t="shared" si="13"/>
        <v>11400</v>
      </c>
    </row>
    <row r="64" spans="2:18" ht="48" customHeight="1" x14ac:dyDescent="0.25">
      <c r="B64" s="26">
        <v>54</v>
      </c>
      <c r="C64" s="23" t="s">
        <v>147</v>
      </c>
      <c r="D64" s="5" t="s">
        <v>138</v>
      </c>
      <c r="E64" s="5" t="s">
        <v>42</v>
      </c>
      <c r="F64" s="5" t="s">
        <v>17</v>
      </c>
      <c r="G64" s="6">
        <v>9000</v>
      </c>
      <c r="H64" s="29" t="s">
        <v>17</v>
      </c>
      <c r="I64" s="5" t="s">
        <v>17</v>
      </c>
      <c r="J64" s="5" t="s">
        <v>17</v>
      </c>
      <c r="K64" s="5" t="s">
        <v>17</v>
      </c>
      <c r="L64" s="5" t="s">
        <v>17</v>
      </c>
      <c r="M64" s="5" t="s">
        <v>17</v>
      </c>
      <c r="N64" s="5" t="s">
        <v>17</v>
      </c>
      <c r="O64" s="5" t="s">
        <v>17</v>
      </c>
      <c r="P64" s="6">
        <f t="shared" si="11"/>
        <v>9000</v>
      </c>
      <c r="Q64" s="6">
        <f t="shared" si="12"/>
        <v>450</v>
      </c>
      <c r="R64" s="6">
        <f t="shared" si="13"/>
        <v>8550</v>
      </c>
    </row>
    <row r="65" spans="2:18" ht="48" customHeight="1" x14ac:dyDescent="0.25">
      <c r="B65" s="26">
        <v>55</v>
      </c>
      <c r="C65" s="23" t="s">
        <v>148</v>
      </c>
      <c r="D65" s="5" t="s">
        <v>140</v>
      </c>
      <c r="E65" s="5" t="s">
        <v>98</v>
      </c>
      <c r="F65" s="5" t="s">
        <v>17</v>
      </c>
      <c r="G65" s="6">
        <v>13000</v>
      </c>
      <c r="H65" s="29" t="s">
        <v>17</v>
      </c>
      <c r="I65" s="5" t="s">
        <v>17</v>
      </c>
      <c r="J65" s="5" t="s">
        <v>17</v>
      </c>
      <c r="K65" s="5" t="s">
        <v>17</v>
      </c>
      <c r="L65" s="5" t="s">
        <v>17</v>
      </c>
      <c r="M65" s="5" t="s">
        <v>17</v>
      </c>
      <c r="N65" s="5" t="s">
        <v>17</v>
      </c>
      <c r="O65" s="5" t="s">
        <v>17</v>
      </c>
      <c r="P65" s="6">
        <f t="shared" si="11"/>
        <v>13000</v>
      </c>
      <c r="Q65" s="6">
        <f t="shared" si="12"/>
        <v>650</v>
      </c>
      <c r="R65" s="6">
        <f t="shared" si="13"/>
        <v>12350</v>
      </c>
    </row>
  </sheetData>
  <mergeCells count="6">
    <mergeCell ref="B6:R6"/>
    <mergeCell ref="B7:R7"/>
    <mergeCell ref="B8:R8"/>
    <mergeCell ref="B2:R3"/>
    <mergeCell ref="B4:R4"/>
    <mergeCell ref="B5:R5"/>
  </mergeCells>
  <conditionalFormatting sqref="B66:B1048576 B1:B9 B11">
    <cfRule type="duplicateValues" dxfId="26" priority="14"/>
  </conditionalFormatting>
  <conditionalFormatting sqref="C10">
    <cfRule type="duplicateValues" dxfId="25" priority="7"/>
    <cfRule type="duplicateValues" dxfId="24" priority="8"/>
    <cfRule type="duplicateValues" dxfId="23" priority="9"/>
  </conditionalFormatting>
  <conditionalFormatting sqref="C18">
    <cfRule type="duplicateValues" dxfId="22" priority="1119"/>
  </conditionalFormatting>
  <conditionalFormatting sqref="C19">
    <cfRule type="duplicateValues" dxfId="21" priority="1068"/>
  </conditionalFormatting>
  <conditionalFormatting sqref="C20"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</conditionalFormatting>
  <conditionalFormatting sqref="C21:C23">
    <cfRule type="duplicateValues" dxfId="15" priority="1100"/>
  </conditionalFormatting>
  <conditionalFormatting sqref="C24">
    <cfRule type="duplicateValues" dxfId="14" priority="10"/>
    <cfRule type="duplicateValues" dxfId="13" priority="11"/>
  </conditionalFormatting>
  <conditionalFormatting sqref="C66:C1048576 C1:C9 C11:C20">
    <cfRule type="duplicateValues" dxfId="12" priority="51"/>
  </conditionalFormatting>
  <conditionalFormatting sqref="C66:C1048576 C1:C9 C11:C23">
    <cfRule type="duplicateValues" dxfId="11" priority="15"/>
  </conditionalFormatting>
  <conditionalFormatting sqref="C11:C20">
    <cfRule type="duplicateValues" dxfId="10" priority="120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43" fitToHeight="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6"/>
  <sheetViews>
    <sheetView showGridLines="0" zoomScale="85" zoomScaleNormal="85" zoomScaleSheetLayoutView="70" workbookViewId="0">
      <selection activeCell="J43" sqref="J43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6" customWidth="1"/>
    <col min="5" max="5" width="26.7109375" style="4" customWidth="1"/>
    <col min="6" max="6" width="8.140625" customWidth="1"/>
    <col min="7" max="7" width="13.85546875" customWidth="1"/>
    <col min="8" max="8" width="15.7109375" customWidth="1"/>
    <col min="9" max="9" width="13.140625" customWidth="1"/>
    <col min="10" max="10" width="11.28515625" customWidth="1"/>
    <col min="11" max="11" width="13.140625" customWidth="1"/>
    <col min="12" max="12" width="10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2:18" ht="13.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2:18" s="1" customFormat="1" ht="23.25" x14ac:dyDescent="0.25">
      <c r="B4" s="41" t="s">
        <v>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2:18" s="1" customFormat="1" ht="23.25" x14ac:dyDescent="0.35"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2:18" s="1" customFormat="1" ht="36.75" customHeight="1" x14ac:dyDescent="0.25">
      <c r="B6" s="37" t="s">
        <v>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2:18" ht="33" customHeight="1" x14ac:dyDescent="0.25">
      <c r="B7" s="38" t="s">
        <v>149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2:18" ht="33" customHeight="1" x14ac:dyDescent="0.25">
      <c r="B8" s="39" t="s">
        <v>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2:18" s="20" customFormat="1" ht="51.75" customHeight="1" x14ac:dyDescent="0.2">
      <c r="B9" s="21" t="s">
        <v>5</v>
      </c>
      <c r="C9" s="21" t="s">
        <v>6</v>
      </c>
      <c r="D9" s="21" t="s">
        <v>7</v>
      </c>
      <c r="E9" s="21" t="s">
        <v>8</v>
      </c>
      <c r="F9" s="21" t="s">
        <v>23</v>
      </c>
      <c r="G9" s="21" t="s">
        <v>24</v>
      </c>
      <c r="H9" s="27" t="s">
        <v>22</v>
      </c>
      <c r="I9" s="27" t="s">
        <v>25</v>
      </c>
      <c r="J9" s="27" t="s">
        <v>9</v>
      </c>
      <c r="K9" s="27" t="s">
        <v>10</v>
      </c>
      <c r="L9" s="27" t="s">
        <v>11</v>
      </c>
      <c r="M9" s="27" t="s">
        <v>12</v>
      </c>
      <c r="N9" s="27" t="s">
        <v>26</v>
      </c>
      <c r="O9" s="27" t="s">
        <v>13</v>
      </c>
      <c r="P9" s="21" t="s">
        <v>14</v>
      </c>
      <c r="Q9" s="21" t="s">
        <v>15</v>
      </c>
      <c r="R9" s="21" t="s">
        <v>16</v>
      </c>
    </row>
    <row r="10" spans="2:18" s="4" customFormat="1" ht="38.1" customHeight="1" x14ac:dyDescent="0.25">
      <c r="B10" s="3">
        <v>1</v>
      </c>
      <c r="C10" s="12" t="s">
        <v>33</v>
      </c>
      <c r="D10" s="5" t="s">
        <v>21</v>
      </c>
      <c r="E10" s="5" t="s">
        <v>49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26" si="0">G10</f>
        <v>10000</v>
      </c>
      <c r="Q10" s="6">
        <f t="shared" ref="Q10:Q16" si="1">P10*0.05</f>
        <v>500</v>
      </c>
      <c r="R10" s="6">
        <f t="shared" ref="R10:R26" si="2">P10-Q10</f>
        <v>9500</v>
      </c>
    </row>
    <row r="11" spans="2:18" s="4" customFormat="1" ht="38.1" customHeight="1" x14ac:dyDescent="0.25">
      <c r="B11" s="3">
        <f>B10+1</f>
        <v>2</v>
      </c>
      <c r="C11" s="14" t="s">
        <v>27</v>
      </c>
      <c r="D11" s="5" t="s">
        <v>21</v>
      </c>
      <c r="E11" s="5" t="s">
        <v>54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8000</v>
      </c>
      <c r="Q11" s="6">
        <f t="shared" si="1"/>
        <v>400</v>
      </c>
      <c r="R11" s="6">
        <f t="shared" si="2"/>
        <v>7600</v>
      </c>
    </row>
    <row r="12" spans="2:18" s="4" customFormat="1" ht="38.1" customHeight="1" x14ac:dyDescent="0.25">
      <c r="B12" s="3">
        <f t="shared" ref="B12:B23" si="3">B11+1</f>
        <v>3</v>
      </c>
      <c r="C12" s="15" t="s">
        <v>57</v>
      </c>
      <c r="D12" s="5" t="s">
        <v>45</v>
      </c>
      <c r="E12" s="5" t="s">
        <v>42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si="1"/>
        <v>400</v>
      </c>
      <c r="R12" s="6">
        <f t="shared" si="2"/>
        <v>7600</v>
      </c>
    </row>
    <row r="13" spans="2:18" ht="41.25" customHeight="1" x14ac:dyDescent="0.25">
      <c r="B13" s="3">
        <f t="shared" si="3"/>
        <v>4</v>
      </c>
      <c r="C13" s="14" t="s">
        <v>62</v>
      </c>
      <c r="D13" s="5" t="s">
        <v>21</v>
      </c>
      <c r="E13" s="5" t="s">
        <v>52</v>
      </c>
      <c r="F13" s="5" t="s">
        <v>17</v>
      </c>
      <c r="G13" s="6">
        <v>9000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>G13</f>
        <v>9000</v>
      </c>
      <c r="Q13" s="6">
        <f>P13*0.05</f>
        <v>450</v>
      </c>
      <c r="R13" s="6">
        <f>P13-Q13</f>
        <v>8550</v>
      </c>
    </row>
    <row r="14" spans="2:18" ht="38.1" customHeight="1" x14ac:dyDescent="0.25">
      <c r="B14" s="3">
        <f t="shared" si="3"/>
        <v>5</v>
      </c>
      <c r="C14" s="5" t="s">
        <v>59</v>
      </c>
      <c r="D14" s="5" t="s">
        <v>45</v>
      </c>
      <c r="E14" s="5" t="s">
        <v>42</v>
      </c>
      <c r="F14" s="5" t="s">
        <v>17</v>
      </c>
      <c r="G14" s="6">
        <v>8000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8000</v>
      </c>
      <c r="Q14" s="6">
        <f t="shared" si="1"/>
        <v>400</v>
      </c>
      <c r="R14" s="6">
        <f t="shared" si="2"/>
        <v>7600</v>
      </c>
    </row>
    <row r="15" spans="2:18" ht="30" x14ac:dyDescent="0.25">
      <c r="B15" s="3">
        <f t="shared" si="3"/>
        <v>6</v>
      </c>
      <c r="C15" s="5" t="s">
        <v>31</v>
      </c>
      <c r="D15" s="5" t="s">
        <v>21</v>
      </c>
      <c r="E15" s="5" t="s">
        <v>42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8000</v>
      </c>
      <c r="Q15" s="6">
        <f t="shared" si="1"/>
        <v>400</v>
      </c>
      <c r="R15" s="6">
        <f t="shared" si="2"/>
        <v>7600</v>
      </c>
    </row>
    <row r="16" spans="2:18" ht="45" x14ac:dyDescent="0.25">
      <c r="B16" s="3">
        <f t="shared" si="3"/>
        <v>7</v>
      </c>
      <c r="C16" s="14" t="s">
        <v>64</v>
      </c>
      <c r="D16" s="5" t="s">
        <v>21</v>
      </c>
      <c r="E16" s="5" t="s">
        <v>42</v>
      </c>
      <c r="F16" s="5" t="s">
        <v>17</v>
      </c>
      <c r="G16" s="6">
        <v>7000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7000</v>
      </c>
      <c r="Q16" s="6">
        <f t="shared" si="1"/>
        <v>350</v>
      </c>
      <c r="R16" s="6">
        <f t="shared" si="2"/>
        <v>6650</v>
      </c>
    </row>
    <row r="17" spans="2:18" ht="30" x14ac:dyDescent="0.25">
      <c r="B17" s="3">
        <f t="shared" si="3"/>
        <v>8</v>
      </c>
      <c r="C17" s="14" t="s">
        <v>32</v>
      </c>
      <c r="D17" s="5" t="s">
        <v>21</v>
      </c>
      <c r="E17" s="5" t="s">
        <v>42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8000</v>
      </c>
      <c r="Q17" s="6">
        <f>+P17/1.12*5%</f>
        <v>357.14285714285711</v>
      </c>
      <c r="R17" s="6">
        <f t="shared" si="2"/>
        <v>7642.8571428571431</v>
      </c>
    </row>
    <row r="18" spans="2:18" ht="45.75" customHeight="1" x14ac:dyDescent="0.25">
      <c r="B18" s="3">
        <f t="shared" si="3"/>
        <v>9</v>
      </c>
      <c r="C18" s="14" t="s">
        <v>65</v>
      </c>
      <c r="D18" s="5" t="s">
        <v>21</v>
      </c>
      <c r="E18" s="5" t="s">
        <v>72</v>
      </c>
      <c r="F18" s="5" t="s">
        <v>17</v>
      </c>
      <c r="G18" s="6">
        <v>8000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8000</v>
      </c>
      <c r="Q18" s="6">
        <f>P18*0.05</f>
        <v>400</v>
      </c>
      <c r="R18" s="6">
        <f t="shared" si="2"/>
        <v>7600</v>
      </c>
    </row>
    <row r="19" spans="2:18" ht="41.25" customHeight="1" x14ac:dyDescent="0.25">
      <c r="B19" s="3">
        <f t="shared" si="3"/>
        <v>10</v>
      </c>
      <c r="C19" s="5" t="s">
        <v>29</v>
      </c>
      <c r="D19" s="5" t="s">
        <v>45</v>
      </c>
      <c r="E19" s="5" t="s">
        <v>52</v>
      </c>
      <c r="F19" s="5" t="s">
        <v>17</v>
      </c>
      <c r="G19" s="6">
        <v>7000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7000</v>
      </c>
      <c r="Q19" s="6">
        <f t="shared" ref="Q19:Q26" si="4">P19*0.05</f>
        <v>350</v>
      </c>
      <c r="R19" s="6">
        <f t="shared" si="2"/>
        <v>6650</v>
      </c>
    </row>
    <row r="20" spans="2:18" ht="41.25" customHeight="1" x14ac:dyDescent="0.25">
      <c r="B20" s="3">
        <f t="shared" si="3"/>
        <v>11</v>
      </c>
      <c r="C20" s="14" t="s">
        <v>70</v>
      </c>
      <c r="D20" s="5" t="s">
        <v>21</v>
      </c>
      <c r="E20" s="5" t="s">
        <v>50</v>
      </c>
      <c r="F20" s="5" t="s">
        <v>17</v>
      </c>
      <c r="G20" s="6">
        <v>8000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8000</v>
      </c>
      <c r="Q20" s="6">
        <f t="shared" si="4"/>
        <v>400</v>
      </c>
      <c r="R20" s="6">
        <f t="shared" si="2"/>
        <v>7600</v>
      </c>
    </row>
    <row r="21" spans="2:18" ht="41.25" customHeight="1" x14ac:dyDescent="0.25">
      <c r="B21" s="3">
        <f t="shared" si="3"/>
        <v>12</v>
      </c>
      <c r="C21" s="14" t="s">
        <v>66</v>
      </c>
      <c r="D21" s="5" t="s">
        <v>21</v>
      </c>
      <c r="E21" s="5" t="s">
        <v>71</v>
      </c>
      <c r="F21" s="5" t="s">
        <v>17</v>
      </c>
      <c r="G21" s="6">
        <v>8000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8000</v>
      </c>
      <c r="Q21" s="6">
        <f t="shared" si="4"/>
        <v>400</v>
      </c>
      <c r="R21" s="6">
        <f t="shared" si="2"/>
        <v>7600</v>
      </c>
    </row>
    <row r="22" spans="2:18" ht="41.25" customHeight="1" x14ac:dyDescent="0.25">
      <c r="B22" s="3">
        <f t="shared" si="3"/>
        <v>13</v>
      </c>
      <c r="C22" s="5" t="s">
        <v>35</v>
      </c>
      <c r="D22" s="5" t="s">
        <v>21</v>
      </c>
      <c r="E22" s="5" t="s">
        <v>42</v>
      </c>
      <c r="F22" s="5" t="s">
        <v>17</v>
      </c>
      <c r="G22" s="6">
        <v>8000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8000</v>
      </c>
      <c r="Q22" s="6">
        <f t="shared" si="4"/>
        <v>400</v>
      </c>
      <c r="R22" s="6">
        <f t="shared" si="2"/>
        <v>7600</v>
      </c>
    </row>
    <row r="23" spans="2:18" ht="41.25" customHeight="1" x14ac:dyDescent="0.25">
      <c r="B23" s="3">
        <f t="shared" si="3"/>
        <v>14</v>
      </c>
      <c r="C23" s="5" t="s">
        <v>90</v>
      </c>
      <c r="D23" s="5" t="s">
        <v>18</v>
      </c>
      <c r="E23" s="5" t="s">
        <v>51</v>
      </c>
      <c r="F23" s="5" t="s">
        <v>17</v>
      </c>
      <c r="G23" s="6">
        <v>12000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12000</v>
      </c>
      <c r="Q23" s="6">
        <f t="shared" si="4"/>
        <v>600</v>
      </c>
      <c r="R23" s="6">
        <f t="shared" si="2"/>
        <v>11400</v>
      </c>
    </row>
    <row r="24" spans="2:18" ht="41.25" customHeight="1" x14ac:dyDescent="0.25">
      <c r="B24" s="3">
        <v>15</v>
      </c>
      <c r="C24" s="5" t="s">
        <v>91</v>
      </c>
      <c r="D24" s="5" t="s">
        <v>18</v>
      </c>
      <c r="E24" s="5" t="s">
        <v>51</v>
      </c>
      <c r="F24" s="5" t="s">
        <v>17</v>
      </c>
      <c r="G24" s="6">
        <v>16000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16000</v>
      </c>
      <c r="Q24" s="6">
        <f t="shared" si="4"/>
        <v>800</v>
      </c>
      <c r="R24" s="6">
        <f t="shared" si="2"/>
        <v>15200</v>
      </c>
    </row>
    <row r="25" spans="2:18" ht="41.25" customHeight="1" x14ac:dyDescent="0.25">
      <c r="B25" s="3">
        <v>16</v>
      </c>
      <c r="C25" s="31" t="s">
        <v>150</v>
      </c>
      <c r="D25" s="5" t="s">
        <v>21</v>
      </c>
      <c r="E25" s="5" t="s">
        <v>141</v>
      </c>
      <c r="F25" s="5" t="s">
        <v>17</v>
      </c>
      <c r="G25" s="6">
        <v>13000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13000</v>
      </c>
      <c r="Q25" s="6">
        <f t="shared" si="4"/>
        <v>650</v>
      </c>
      <c r="R25" s="6">
        <f t="shared" si="2"/>
        <v>12350</v>
      </c>
    </row>
    <row r="26" spans="2:18" ht="41.25" customHeight="1" x14ac:dyDescent="0.25">
      <c r="B26" s="3">
        <v>17</v>
      </c>
      <c r="C26" s="31" t="s">
        <v>151</v>
      </c>
      <c r="D26" s="5" t="s">
        <v>21</v>
      </c>
      <c r="E26" s="5" t="s">
        <v>52</v>
      </c>
      <c r="F26" s="5" t="s">
        <v>17</v>
      </c>
      <c r="G26" s="6">
        <v>8000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8000</v>
      </c>
      <c r="Q26" s="6">
        <f t="shared" si="4"/>
        <v>400</v>
      </c>
      <c r="R26" s="6">
        <f t="shared" si="2"/>
        <v>7600</v>
      </c>
    </row>
  </sheetData>
  <sortState xmlns:xlrd2="http://schemas.microsoft.com/office/spreadsheetml/2017/richdata2" ref="B10:R24">
    <sortCondition ref="B10:B24"/>
  </sortState>
  <mergeCells count="6">
    <mergeCell ref="B8:R8"/>
    <mergeCell ref="B2:R3"/>
    <mergeCell ref="B4:R4"/>
    <mergeCell ref="B5:R5"/>
    <mergeCell ref="B6:R6"/>
    <mergeCell ref="B7:R7"/>
  </mergeCells>
  <conditionalFormatting sqref="C10">
    <cfRule type="duplicateValues" dxfId="9" priority="18"/>
    <cfRule type="duplicateValues" dxfId="8" priority="19"/>
  </conditionalFormatting>
  <conditionalFormatting sqref="C11">
    <cfRule type="duplicateValues" dxfId="7" priority="1139"/>
  </conditionalFormatting>
  <conditionalFormatting sqref="C14 C12">
    <cfRule type="duplicateValues" dxfId="6" priority="1059"/>
  </conditionalFormatting>
  <conditionalFormatting sqref="C31:C1048576 C1:C8 C11">
    <cfRule type="duplicateValues" dxfId="5" priority="1060"/>
  </conditionalFormatting>
  <conditionalFormatting sqref="C31:C1048576 C1:C8 C11:C22">
    <cfRule type="duplicateValues" dxfId="4" priority="1056"/>
  </conditionalFormatting>
  <conditionalFormatting sqref="C31:C1048576">
    <cfRule type="duplicateValues" dxfId="3" priority="1062"/>
  </conditionalFormatting>
  <conditionalFormatting sqref="C31:C1048576 C1:C8 C10:C22">
    <cfRule type="duplicateValues" dxfId="2" priority="1160"/>
  </conditionalFormatting>
  <conditionalFormatting sqref="C15:C22 C13">
    <cfRule type="duplicateValues" dxfId="1" priority="1232"/>
  </conditionalFormatting>
  <conditionalFormatting sqref="C23:C24">
    <cfRule type="duplicateValues" dxfId="0" priority="1239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2025-04-02T22:44:21Z</cp:lastPrinted>
  <dcterms:created xsi:type="dcterms:W3CDTF">2019-10-02T21:20:13Z</dcterms:created>
  <dcterms:modified xsi:type="dcterms:W3CDTF">2025-04-02T22:44:53Z</dcterms:modified>
</cp:coreProperties>
</file>