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3. MARZO 2026\"/>
    </mc:Choice>
  </mc:AlternateContent>
  <xr:revisionPtr revIDLastSave="0" documentId="13_ncr:1_{63C324F1-C025-4F28-A90B-0B7236E9889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(Sub_18)'!$B$9:$R$12</definedName>
    <definedName name="_xlnm.Print_Area" localSheetId="0">'10-4 (021)'!$A$1:$Q$25</definedName>
    <definedName name="_xlnm.Print_Area" localSheetId="2">'10-4 (029)'!$A$1:$S$47</definedName>
    <definedName name="_xlnm.Print_Area" localSheetId="1">'10-4 (22)'!$B$1:$R$27</definedName>
    <definedName name="_xlnm.Print_Area" localSheetId="3">'10-4 (Sub_18)'!$A$1:$S$67</definedName>
    <definedName name="_xlnm.Print_Titles" localSheetId="2">'10-4 (029)'!$1:$10</definedName>
    <definedName name="_xlnm.Print_Titles" localSheetId="3">'10-4 (Sub_18)'!$1:$9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6" l="1"/>
  <c r="B51" i="6" s="1"/>
  <c r="B52" i="6" s="1"/>
  <c r="B53" i="6" s="1"/>
  <c r="B54" i="6" s="1"/>
  <c r="B55" i="6" s="1"/>
  <c r="B56" i="6" s="1"/>
  <c r="B57" i="6" s="1"/>
  <c r="B58" i="6" s="1"/>
  <c r="B59" i="6" s="1"/>
  <c r="P59" i="6"/>
  <c r="Q59" i="6" s="1"/>
  <c r="R59" i="6" s="1"/>
  <c r="P58" i="6"/>
  <c r="Q58" i="6" s="1"/>
  <c r="R58" i="6" s="1"/>
  <c r="P57" i="6"/>
  <c r="Q57" i="6" s="1"/>
  <c r="R57" i="6" s="1"/>
  <c r="P56" i="6"/>
  <c r="Q56" i="6" s="1"/>
  <c r="P55" i="6"/>
  <c r="Q55" i="6" s="1"/>
  <c r="R55" i="6" s="1"/>
  <c r="P54" i="6"/>
  <c r="P53" i="6"/>
  <c r="Q53" i="6" s="1"/>
  <c r="P52" i="6"/>
  <c r="Q52" i="6" s="1"/>
  <c r="P51" i="6"/>
  <c r="Q51" i="6"/>
  <c r="R51" i="6"/>
  <c r="P50" i="6"/>
  <c r="Q50" i="6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12" i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Q45" i="1"/>
  <c r="R45" i="1" s="1"/>
  <c r="S45" i="1" s="1"/>
  <c r="Q44" i="1"/>
  <c r="Q43" i="1"/>
  <c r="Q42" i="1"/>
  <c r="R42" i="1" s="1"/>
  <c r="P49" i="6"/>
  <c r="P48" i="6"/>
  <c r="P47" i="6"/>
  <c r="Q41" i="1"/>
  <c r="Q40" i="1"/>
  <c r="R40" i="1" s="1"/>
  <c r="Q39" i="1"/>
  <c r="R39" i="1" s="1"/>
  <c r="S39" i="1" s="1"/>
  <c r="P46" i="6"/>
  <c r="Q46" i="6" s="1"/>
  <c r="R46" i="6" s="1"/>
  <c r="P45" i="6"/>
  <c r="P44" i="6"/>
  <c r="Q44" i="6" s="1"/>
  <c r="P43" i="6"/>
  <c r="Q43" i="6" s="1"/>
  <c r="R43" i="6" s="1"/>
  <c r="P42" i="6"/>
  <c r="P41" i="6"/>
  <c r="Q41" i="6" s="1"/>
  <c r="R41" i="6" s="1"/>
  <c r="P35" i="6"/>
  <c r="Q35" i="6" s="1"/>
  <c r="P40" i="6"/>
  <c r="R56" i="6" l="1"/>
  <c r="Q54" i="6"/>
  <c r="R54" i="6" s="1"/>
  <c r="R53" i="6"/>
  <c r="R52" i="6"/>
  <c r="R50" i="6"/>
  <c r="R44" i="1"/>
  <c r="S44" i="1" s="1"/>
  <c r="S42" i="1"/>
  <c r="R43" i="1"/>
  <c r="S43" i="1" s="1"/>
  <c r="Q49" i="6"/>
  <c r="R49" i="6" s="1"/>
  <c r="Q48" i="6"/>
  <c r="R48" i="6" s="1"/>
  <c r="Q47" i="6"/>
  <c r="R47" i="6" s="1"/>
  <c r="R41" i="1"/>
  <c r="S41" i="1" s="1"/>
  <c r="S40" i="1"/>
  <c r="Q45" i="6"/>
  <c r="R45" i="6" s="1"/>
  <c r="Q42" i="6"/>
  <c r="R42" i="6" s="1"/>
  <c r="R44" i="6"/>
  <c r="R35" i="6"/>
  <c r="Q40" i="6"/>
  <c r="R40" i="6" s="1"/>
  <c r="P39" i="6"/>
  <c r="Q38" i="1"/>
  <c r="R38" i="1" s="1"/>
  <c r="P38" i="6"/>
  <c r="Q38" i="6" s="1"/>
  <c r="R38" i="6" s="1"/>
  <c r="P37" i="6"/>
  <c r="P36" i="6"/>
  <c r="Q36" i="6" s="1"/>
  <c r="P34" i="6"/>
  <c r="Q34" i="6" s="1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S38" i="1" l="1"/>
  <c r="Q39" i="6"/>
  <c r="R39" i="6" s="1"/>
  <c r="R34" i="6"/>
  <c r="Q37" i="6"/>
  <c r="R37" i="6" s="1"/>
  <c r="R36" i="6"/>
  <c r="Q33" i="6" l="1"/>
  <c r="R33" i="6" s="1"/>
  <c r="Q32" i="6"/>
  <c r="R32" i="6" s="1"/>
  <c r="Q37" i="1" l="1"/>
  <c r="Q36" i="1"/>
  <c r="R36" i="1" s="1"/>
  <c r="S36" i="1" s="1"/>
  <c r="Q35" i="1"/>
  <c r="R35" i="1" s="1"/>
  <c r="S35" i="1" s="1"/>
  <c r="Q34" i="1"/>
  <c r="R34" i="1" s="1"/>
  <c r="Q29" i="6"/>
  <c r="R29" i="6" s="1"/>
  <c r="Q27" i="6"/>
  <c r="Q26" i="6"/>
  <c r="R26" i="6" s="1"/>
  <c r="Q25" i="6"/>
  <c r="R25" i="6" s="1"/>
  <c r="Q18" i="6"/>
  <c r="Q17" i="6"/>
  <c r="R17" i="6" s="1"/>
  <c r="Q16" i="6"/>
  <c r="R16" i="6" s="1"/>
  <c r="Q15" i="6"/>
  <c r="R15" i="6" s="1"/>
  <c r="Q14" i="6"/>
  <c r="R14" i="6" s="1"/>
  <c r="Q33" i="1"/>
  <c r="R33" i="1" s="1"/>
  <c r="S33" i="1" s="1"/>
  <c r="Q32" i="1"/>
  <c r="R32" i="1" s="1"/>
  <c r="S32" i="1" s="1"/>
  <c r="Q31" i="1"/>
  <c r="R31" i="1" s="1"/>
  <c r="Q30" i="1"/>
  <c r="Q29" i="1"/>
  <c r="R29" i="1" s="1"/>
  <c r="S29" i="1" s="1"/>
  <c r="Q28" i="1"/>
  <c r="Q27" i="1"/>
  <c r="R27" i="1" s="1"/>
  <c r="S27" i="1" s="1"/>
  <c r="Q26" i="1"/>
  <c r="Q25" i="1"/>
  <c r="Q24" i="1"/>
  <c r="Q23" i="1"/>
  <c r="Q13" i="6"/>
  <c r="R13" i="6" s="1"/>
  <c r="Q31" i="6" l="1"/>
  <c r="R31" i="6" s="1"/>
  <c r="R37" i="1"/>
  <c r="S37" i="1" s="1"/>
  <c r="R27" i="6"/>
  <c r="Q22" i="6"/>
  <c r="R22" i="6" s="1"/>
  <c r="Q21" i="6"/>
  <c r="R21" i="6" s="1"/>
  <c r="S34" i="1"/>
  <c r="Q30" i="6"/>
  <c r="R30" i="6" s="1"/>
  <c r="Q28" i="6"/>
  <c r="R28" i="6" s="1"/>
  <c r="Q24" i="6"/>
  <c r="R24" i="6" s="1"/>
  <c r="Q23" i="6"/>
  <c r="R23" i="6" s="1"/>
  <c r="Q20" i="6"/>
  <c r="R20" i="6" s="1"/>
  <c r="S31" i="1"/>
  <c r="Q19" i="6"/>
  <c r="R19" i="6" s="1"/>
  <c r="R18" i="6"/>
  <c r="R30" i="1"/>
  <c r="S30" i="1" s="1"/>
  <c r="R28" i="1"/>
  <c r="S28" i="1" s="1"/>
  <c r="R26" i="1"/>
  <c r="S26" i="1" s="1"/>
  <c r="R25" i="1"/>
  <c r="S25" i="1" s="1"/>
  <c r="R23" i="1"/>
  <c r="S23" i="1" s="1"/>
  <c r="R24" i="1"/>
  <c r="S24" i="1" s="1"/>
  <c r="Q22" i="1"/>
  <c r="R22" i="1" s="1"/>
  <c r="Q21" i="1"/>
  <c r="R21" i="1" s="1"/>
  <c r="P18" i="5"/>
  <c r="R18" i="5" s="1"/>
  <c r="P17" i="5"/>
  <c r="R17" i="5" s="1"/>
  <c r="S22" i="1" l="1"/>
  <c r="S21" i="1"/>
  <c r="Q20" i="1"/>
  <c r="R20" i="1" s="1"/>
  <c r="Q19" i="1"/>
  <c r="R19" i="1" s="1"/>
  <c r="S20" i="1" l="1"/>
  <c r="S19" i="1"/>
  <c r="Q18" i="1" l="1"/>
  <c r="R18" i="1" s="1"/>
  <c r="Q16" i="3"/>
  <c r="S18" i="1" l="1"/>
  <c r="Q17" i="1" l="1"/>
  <c r="R17" i="1" s="1"/>
  <c r="Q12" i="6"/>
  <c r="Q10" i="6"/>
  <c r="S17" i="1" l="1"/>
  <c r="R12" i="6"/>
  <c r="R10" i="6"/>
  <c r="Q11" i="6"/>
  <c r="R11" i="6" s="1"/>
  <c r="Q11" i="1" l="1"/>
  <c r="R11" i="1" s="1"/>
  <c r="Q12" i="1"/>
  <c r="Q13" i="1"/>
  <c r="R13" i="1" s="1"/>
  <c r="Q14" i="1"/>
  <c r="Q15" i="1"/>
  <c r="Q16" i="1"/>
  <c r="O16" i="3"/>
  <c r="S13" i="1" l="1"/>
  <c r="S11" i="1"/>
  <c r="R15" i="1"/>
  <c r="S15" i="1" s="1"/>
  <c r="R16" i="1"/>
  <c r="S16" i="1" s="1"/>
  <c r="R12" i="1"/>
  <c r="S12" i="1" s="1"/>
  <c r="R14" i="1"/>
  <c r="S14" i="1" s="1"/>
</calcChain>
</file>

<file path=xl/sharedStrings.xml><?xml version="1.0" encoding="utf-8"?>
<sst xmlns="http://schemas.openxmlformats.org/spreadsheetml/2006/main" count="1070" uniqueCount="169">
  <si>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</si>
  <si>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</si>
  <si>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</si>
  <si>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</si>
  <si>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</si>
  <si>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</si>
  <si>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</si>
  <si>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</si>
  <si>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</si>
  <si>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</si>
  <si>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</si>
  <si>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</si>
  <si>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</si>
  <si>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</si>
  <si>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</si>
  <si>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</si>
  <si>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</si>
  <si>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</si>
  <si>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</si>
  <si>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</si>
  <si>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</si>
  <si>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</si>
  <si>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</si>
  <si>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</si>
  <si>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</si>
  <si>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</si>
  <si>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</si>
  <si>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</si>
  <si>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</si>
  <si>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</si>
  <si>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BRENDA ARACELI ORDOÑEZ QUIJIVIX</t>
  </si>
  <si>
    <t>HÉCTOR CIRILO VELÁSQUEZ DE LEÓN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</si>
  <si>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</si>
  <si>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</si>
  <si>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</si>
  <si>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</si>
  <si>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</si>
  <si>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</si>
  <si>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</si>
  <si>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</si>
  <si>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</si>
  <si>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</si>
  <si>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</si>
  <si>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NANCY ODETH PAZ ALEGRÍA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</si>
  <si>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</si>
  <si>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</si>
  <si>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</si>
  <si>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</si>
  <si>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</si>
  <si>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</si>
  <si>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</si>
  <si>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</si>
  <si>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</si>
  <si>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</si>
  <si>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</si>
  <si>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</si>
  <si>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</si>
  <si>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</si>
  <si>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</si>
  <si>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</si>
  <si>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</si>
  <si>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</si>
  <si>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</si>
  <si>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</si>
  <si>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</si>
  <si>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</si>
  <si>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</si>
  <si>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</si>
  <si>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</si>
  <si>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</si>
  <si>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</si>
  <si>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</si>
  <si>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</si>
  <si>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</si>
  <si>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</si>
  <si>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</si>
  <si>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</si>
  <si>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</si>
  <si>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</si>
  <si>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</si>
  <si>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</si>
  <si>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</si>
  <si>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</si>
  <si>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</si>
  <si>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</si>
  <si>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</si>
  <si>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</si>
  <si>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</si>
  <si>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</si>
  <si>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</si>
  <si>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</si>
  <si>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</si>
  <si>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</si>
  <si>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</si>
  <si>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</si>
  <si>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</si>
  <si>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</si>
  <si>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</si>
  <si>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</si>
  <si>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</si>
  <si>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</si>
  <si>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</si>
  <si>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</si>
  <si>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</si>
  <si>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</si>
  <si>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</si>
  <si>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CHRISTIAN MANUEL LOPEZ</t>
  </si>
  <si>
    <t>LESLY PAOLA MAAZ ALVARADO DE PUZUL</t>
  </si>
  <si>
    <t>LESLY MAGALY SOTO GARCÍA</t>
  </si>
  <si>
    <t>ANA ISABEL VALENZUELA LÓPEZ DE PIRIR</t>
  </si>
  <si>
    <t>ABNER VINICIO GUEVARA RODAS</t>
  </si>
  <si>
    <t>JOSSELYN ANDREA GONZÁLEZ LIMA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</si>
  <si>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</si>
  <si>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</si>
  <si>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</si>
  <si>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</si>
  <si>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</si>
  <si>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</si>
  <si>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</si>
  <si>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</si>
  <si>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</si>
  <si>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</si>
  <si>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</si>
  <si>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</si>
  <si>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 xml:space="preserve">  DEPARTAMENTO DE AUDITORÍA INTERNA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</si>
  <si>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</si>
  <si>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</si>
  <si>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</si>
  <si>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</si>
  <si>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</si>
  <si>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</si>
  <si>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</si>
  <si>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</si>
  <si>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</si>
  <si>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</si>
  <si>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</si>
  <si>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DEPARTAMENTO DE PROYECTOS</t>
  </si>
  <si>
    <t>DEPARTAMENTO ADMINISTRATIVO-SECCIÓN DE TRANSPORTE</t>
  </si>
  <si>
    <t>JOSE LUIS SANDOVAL GARCIA</t>
  </si>
  <si>
    <t>ADÁN ANTONIO BARRIOS QUINTANILLA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</si>
  <si>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</si>
  <si>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</si>
  <si>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</si>
  <si>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</si>
  <si>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</si>
  <si>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</si>
  <si>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</si>
  <si>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</si>
  <si>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DÁMARIS JOHANA GARCÍA HERNÁNDEZ</t>
  </si>
  <si>
    <t>RUTH AVIGAIL HERNANDEZ CORDERO</t>
  </si>
  <si>
    <t>CÉSAR ANTONIO CORDÓN CASTILLO</t>
  </si>
  <si>
    <t>DARWIN SAEED OQUELÍ HERRERA</t>
  </si>
  <si>
    <t>DEPARTAMENTO DE INFORMÁTICA</t>
  </si>
  <si>
    <t>DEPARTAMENTO DE ARCHIVO GENERAL</t>
  </si>
  <si>
    <t>MARZO 2026 - Renglón Presupuestario 021</t>
  </si>
  <si>
    <t>MARZO 2026 - Renglón Presupuestario 022</t>
  </si>
  <si>
    <t>MARZO 2026 - Renglón Presupuestario 029</t>
  </si>
  <si>
    <t>MARZO 2026 - Renglón Presupuestario Sub Grupo 18</t>
  </si>
  <si>
    <t>RONALDO ANTONIO POSADAS FERNÁNDEZ</t>
  </si>
  <si>
    <t>KARLA MARIELA TORRES MONTÚFAR</t>
  </si>
  <si>
    <t>JUAN EDUARDO MORALES GARCÍA</t>
  </si>
  <si>
    <t>WIDER ROLANDO SANTOS CHINGO</t>
  </si>
  <si>
    <t>BEVERLY PAOLA HERNANDEZ CATUN</t>
  </si>
  <si>
    <t>GLORIA ALEJANDRA FERNÁNDEZ PINEDA</t>
  </si>
  <si>
    <t>JUANA GLENDA LÓPEZ PÉREZ</t>
  </si>
  <si>
    <t>XAVIER RODRIGO GONZÁLEZ TECÚN</t>
  </si>
  <si>
    <t>MERARI BETZAVELITA HERNÁNDEZ LÓPEZ</t>
  </si>
  <si>
    <t>MARIA GUADALUPE VILLATORO GONZÁLEZ</t>
  </si>
  <si>
    <t>COORDINACIÓN GENERAL EN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</si>
</sst>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17</xdr:row>
      <xdr:rowOff>0</xdr:rowOff>
    </xdr:from>
    <xdr:to>
      <xdr:col>10</xdr:col>
      <xdr:colOff>22413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493559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45</xdr:row>
      <xdr:rowOff>11204</xdr:rowOff>
    </xdr:from>
    <xdr:to>
      <xdr:col>10</xdr:col>
      <xdr:colOff>504264</xdr:colOff>
      <xdr:row>48</xdr:row>
      <xdr:rowOff>71609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320117" y="23028086"/>
          <a:ext cx="3776382" cy="1573199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356978</xdr:colOff>
      <xdr:row>60</xdr:row>
      <xdr:rowOff>106729</xdr:rowOff>
    </xdr:from>
    <xdr:to>
      <xdr:col>10</xdr:col>
      <xdr:colOff>767391</xdr:colOff>
      <xdr:row>65</xdr:row>
      <xdr:rowOff>112059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595978" y="31102200"/>
          <a:ext cx="2976560" cy="957830"/>
          <a:chOff x="7085855" y="5822212"/>
          <a:chExt cx="3823927" cy="1715430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236795" y="5822212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085855" y="6333490"/>
            <a:ext cx="1808688" cy="12041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7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3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3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8.75" x14ac:dyDescent="0.3">
      <c r="A11" s="34" t="s">
        <v>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ht="15.75" x14ac:dyDescent="0.25">
      <c r="A12" s="35" t="s">
        <v>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26.25" x14ac:dyDescent="0.4">
      <c r="A13" s="36" t="s">
        <v>154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1.75" thickBot="1" x14ac:dyDescent="0.4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35</v>
      </c>
      <c r="J15" s="15" t="s">
        <v>36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66</v>
      </c>
      <c r="C16" s="5" t="s">
        <v>53</v>
      </c>
      <c r="D16" s="5" t="s">
        <v>52</v>
      </c>
      <c r="E16" s="5" t="s">
        <v>17</v>
      </c>
      <c r="F16" s="6">
        <v>3300</v>
      </c>
      <c r="G16" s="5" t="s">
        <v>17</v>
      </c>
      <c r="H16" s="5" t="s">
        <v>17</v>
      </c>
      <c r="I16" s="24">
        <v>1500</v>
      </c>
      <c r="J16" s="24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0" priority="1202"/>
    <cfRule type="duplicateValues" dxfId="19" priority="120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3" t="s">
        <v>34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8.75" x14ac:dyDescent="0.3">
      <c r="A10" s="1"/>
      <c r="B10" s="34" t="s">
        <v>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8.75" x14ac:dyDescent="0.3">
      <c r="A11" s="1"/>
      <c r="B11" s="34" t="s">
        <v>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5.75" x14ac:dyDescent="0.25">
      <c r="A12" s="1"/>
      <c r="B12" s="35" t="s">
        <v>3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26.25" x14ac:dyDescent="0.4">
      <c r="B13" s="36" t="s">
        <v>155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ht="21" x14ac:dyDescent="0.35">
      <c r="B14" s="32" t="s">
        <v>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41</v>
      </c>
      <c r="I16" s="19" t="s">
        <v>25</v>
      </c>
      <c r="J16" s="19" t="s">
        <v>35</v>
      </c>
      <c r="K16" s="19" t="s">
        <v>36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60</v>
      </c>
      <c r="D17" s="5" t="s">
        <v>37</v>
      </c>
      <c r="E17" s="5" t="s">
        <v>38</v>
      </c>
      <c r="F17" s="5" t="s">
        <v>17</v>
      </c>
      <c r="G17" s="6">
        <v>24000</v>
      </c>
      <c r="H17" s="5" t="s">
        <v>17</v>
      </c>
      <c r="I17" s="24">
        <v>375</v>
      </c>
      <c r="J17" s="24" t="s">
        <v>17</v>
      </c>
      <c r="K17" s="24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61</v>
      </c>
      <c r="D18" s="5" t="s">
        <v>59</v>
      </c>
      <c r="E18" s="5" t="s">
        <v>38</v>
      </c>
      <c r="F18" s="5" t="s">
        <v>17</v>
      </c>
      <c r="G18" s="6">
        <v>15000</v>
      </c>
      <c r="H18" s="5" t="s">
        <v>17</v>
      </c>
      <c r="I18" s="24">
        <v>375</v>
      </c>
      <c r="J18" s="24" t="s">
        <v>17</v>
      </c>
      <c r="K18" s="24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8" priority="1120"/>
    <cfRule type="duplicateValues" dxfId="1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9"/>
  <sheetViews>
    <sheetView showGridLines="0" topLeftCell="C8" zoomScale="85" zoomScaleNormal="85" zoomScaleSheetLayoutView="40" zoomScalePageLayoutView="25" workbookViewId="0">
      <selection activeCell="D10" sqref="D10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3:19" ht="13.5" customHeight="1" x14ac:dyDescent="0.25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3:19" s="1" customFormat="1" ht="23.25" x14ac:dyDescent="0.25">
      <c r="C4" s="41" t="s">
        <v>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3:19" s="1" customFormat="1" ht="23.25" x14ac:dyDescent="0.35">
      <c r="C5" s="42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3:19" s="1" customFormat="1" ht="26.25" customHeight="1" x14ac:dyDescent="0.25"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ht="25.5" customHeight="1" x14ac:dyDescent="0.25">
      <c r="C7" s="38" t="s">
        <v>156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3:19" ht="20.25" customHeight="1" x14ac:dyDescent="0.25">
      <c r="C8" s="39" t="s">
        <v>4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41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40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5" t="s">
        <v>43</v>
      </c>
      <c r="E11" s="5" t="s">
        <v>18</v>
      </c>
      <c r="F11" s="5" t="s">
        <v>88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17" si="0">H11</f>
        <v>16000</v>
      </c>
      <c r="R11" s="6">
        <f>+Q11/1.12*5%</f>
        <v>714.28571428571422</v>
      </c>
      <c r="S11" s="6">
        <f t="shared" ref="S11:S17" si="1">Q11-R11</f>
        <v>15285.714285714286</v>
      </c>
    </row>
    <row r="12" spans="3:19" ht="42.75" customHeight="1" x14ac:dyDescent="0.25">
      <c r="C12" s="22">
        <f>C11+1</f>
        <v>2</v>
      </c>
      <c r="D12" s="5" t="s">
        <v>19</v>
      </c>
      <c r="E12" s="5" t="s">
        <v>21</v>
      </c>
      <c r="F12" s="5" t="s">
        <v>84</v>
      </c>
      <c r="G12" s="5" t="s">
        <v>17</v>
      </c>
      <c r="H12" s="6">
        <v>13000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13000</v>
      </c>
      <c r="R12" s="6">
        <f t="shared" ref="R12:R14" si="2">Q12*0.05</f>
        <v>650</v>
      </c>
      <c r="S12" s="6">
        <f t="shared" si="1"/>
        <v>12350</v>
      </c>
    </row>
    <row r="13" spans="3:19" ht="42.75" customHeight="1" x14ac:dyDescent="0.25">
      <c r="C13" s="22">
        <f t="shared" ref="C13:C45" si="3">C12+1</f>
        <v>3</v>
      </c>
      <c r="D13" s="5" t="s">
        <v>20</v>
      </c>
      <c r="E13" s="5" t="s">
        <v>18</v>
      </c>
      <c r="F13" s="5" t="s">
        <v>86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42.75" customHeight="1" x14ac:dyDescent="0.25">
      <c r="C14" s="22">
        <f t="shared" si="3"/>
        <v>4</v>
      </c>
      <c r="D14" s="5" t="s">
        <v>28</v>
      </c>
      <c r="E14" s="5" t="s">
        <v>18</v>
      </c>
      <c r="F14" s="5" t="s">
        <v>44</v>
      </c>
      <c r="G14" s="5" t="s">
        <v>17</v>
      </c>
      <c r="H14" s="6">
        <v>16000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16000</v>
      </c>
      <c r="R14" s="6">
        <f t="shared" si="2"/>
        <v>800</v>
      </c>
      <c r="S14" s="6">
        <f t="shared" si="1"/>
        <v>15200</v>
      </c>
    </row>
    <row r="15" spans="3:19" ht="42.75" customHeight="1" x14ac:dyDescent="0.25">
      <c r="C15" s="22">
        <f t="shared" si="3"/>
        <v>5</v>
      </c>
      <c r="D15" s="5" t="s">
        <v>46</v>
      </c>
      <c r="E15" s="5" t="s">
        <v>33</v>
      </c>
      <c r="F15" s="5" t="s">
        <v>81</v>
      </c>
      <c r="G15" s="5" t="s">
        <v>17</v>
      </c>
      <c r="H15" s="6">
        <v>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6000</v>
      </c>
      <c r="R15" s="6">
        <f t="shared" ref="R15:R17" si="4">Q15*0.05</f>
        <v>300</v>
      </c>
      <c r="S15" s="6">
        <f t="shared" si="1"/>
        <v>5700</v>
      </c>
    </row>
    <row r="16" spans="3:19" ht="42.75" customHeight="1" x14ac:dyDescent="0.25">
      <c r="C16" s="22">
        <f t="shared" si="3"/>
        <v>6</v>
      </c>
      <c r="D16" s="5" t="s">
        <v>48</v>
      </c>
      <c r="E16" s="5" t="s">
        <v>42</v>
      </c>
      <c r="F16" s="5" t="s">
        <v>85</v>
      </c>
      <c r="G16" s="5" t="s">
        <v>17</v>
      </c>
      <c r="H16" s="6">
        <v>9000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9000</v>
      </c>
      <c r="R16" s="6">
        <f t="shared" si="4"/>
        <v>450</v>
      </c>
      <c r="S16" s="6">
        <f t="shared" si="1"/>
        <v>8550</v>
      </c>
    </row>
    <row r="17" spans="3:19" ht="42.75" customHeight="1" x14ac:dyDescent="0.25">
      <c r="C17" s="22">
        <f t="shared" si="3"/>
        <v>7</v>
      </c>
      <c r="D17" s="5" t="s">
        <v>57</v>
      </c>
      <c r="E17" s="5" t="s">
        <v>42</v>
      </c>
      <c r="F17" s="5" t="s">
        <v>97</v>
      </c>
      <c r="G17" s="5" t="s">
        <v>17</v>
      </c>
      <c r="H17" s="6">
        <v>10000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10000</v>
      </c>
      <c r="R17" s="6">
        <f t="shared" si="4"/>
        <v>500</v>
      </c>
      <c r="S17" s="6">
        <f t="shared" si="1"/>
        <v>9500</v>
      </c>
    </row>
    <row r="18" spans="3:19" ht="42.75" customHeight="1" x14ac:dyDescent="0.25">
      <c r="C18" s="22">
        <f t="shared" si="3"/>
        <v>8</v>
      </c>
      <c r="D18" s="5" t="s">
        <v>54</v>
      </c>
      <c r="E18" s="5" t="s">
        <v>18</v>
      </c>
      <c r="F18" s="5" t="s">
        <v>39</v>
      </c>
      <c r="G18" s="5" t="s">
        <v>17</v>
      </c>
      <c r="H18" s="6">
        <v>16000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ref="Q18:Q22" si="5">H18</f>
        <v>16000</v>
      </c>
      <c r="R18" s="6">
        <f t="shared" ref="R18:R22" si="6">Q18*0.05</f>
        <v>800</v>
      </c>
      <c r="S18" s="6">
        <f t="shared" ref="S18:S22" si="7">Q18-R18</f>
        <v>15200</v>
      </c>
    </row>
    <row r="19" spans="3:19" ht="42.75" customHeight="1" x14ac:dyDescent="0.25">
      <c r="C19" s="22">
        <f t="shared" si="3"/>
        <v>9</v>
      </c>
      <c r="D19" s="5" t="s">
        <v>150</v>
      </c>
      <c r="E19" s="5" t="s">
        <v>18</v>
      </c>
      <c r="F19" s="5" t="s">
        <v>45</v>
      </c>
      <c r="G19" s="5" t="s">
        <v>17</v>
      </c>
      <c r="H19" s="6">
        <v>16000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6">
        <f t="shared" si="5"/>
        <v>16000</v>
      </c>
      <c r="R19" s="6">
        <f t="shared" si="6"/>
        <v>800</v>
      </c>
      <c r="S19" s="6">
        <f t="shared" si="7"/>
        <v>15200</v>
      </c>
    </row>
    <row r="20" spans="3:19" ht="42.75" customHeight="1" x14ac:dyDescent="0.25">
      <c r="C20" s="22">
        <f t="shared" si="3"/>
        <v>10</v>
      </c>
      <c r="D20" s="5" t="s">
        <v>151</v>
      </c>
      <c r="E20" s="5" t="s">
        <v>21</v>
      </c>
      <c r="F20" s="5" t="s">
        <v>80</v>
      </c>
      <c r="G20" s="5" t="s">
        <v>17</v>
      </c>
      <c r="H20" s="6">
        <v>8000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6">
        <f t="shared" si="5"/>
        <v>8000</v>
      </c>
      <c r="R20" s="6">
        <f t="shared" si="6"/>
        <v>400</v>
      </c>
      <c r="S20" s="6">
        <f t="shared" si="7"/>
        <v>7600</v>
      </c>
    </row>
    <row r="21" spans="3:19" ht="42.75" customHeight="1" x14ac:dyDescent="0.25">
      <c r="C21" s="22">
        <f t="shared" si="3"/>
        <v>11</v>
      </c>
      <c r="D21" s="5" t="s">
        <v>63</v>
      </c>
      <c r="E21" s="5" t="s">
        <v>18</v>
      </c>
      <c r="F21" s="5" t="s">
        <v>76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si="5"/>
        <v>16000</v>
      </c>
      <c r="R21" s="6">
        <f t="shared" si="6"/>
        <v>800</v>
      </c>
      <c r="S21" s="6">
        <f t="shared" si="7"/>
        <v>15200</v>
      </c>
    </row>
    <row r="22" spans="3:19" ht="42.75" customHeight="1" x14ac:dyDescent="0.25">
      <c r="C22" s="22">
        <f t="shared" si="3"/>
        <v>12</v>
      </c>
      <c r="D22" s="5" t="s">
        <v>64</v>
      </c>
      <c r="E22" s="5" t="s">
        <v>21</v>
      </c>
      <c r="F22" s="5" t="s">
        <v>39</v>
      </c>
      <c r="G22" s="5" t="s">
        <v>17</v>
      </c>
      <c r="H22" s="6">
        <v>7000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7000</v>
      </c>
      <c r="R22" s="6">
        <f t="shared" si="6"/>
        <v>350</v>
      </c>
      <c r="S22" s="6">
        <f t="shared" si="7"/>
        <v>6650</v>
      </c>
    </row>
    <row r="23" spans="3:19" ht="42.75" customHeight="1" x14ac:dyDescent="0.25">
      <c r="C23" s="22">
        <f t="shared" si="3"/>
        <v>13</v>
      </c>
      <c r="D23" s="5" t="s">
        <v>73</v>
      </c>
      <c r="E23" s="5" t="s">
        <v>18</v>
      </c>
      <c r="F23" s="5" t="s">
        <v>142</v>
      </c>
      <c r="G23" s="5" t="s">
        <v>17</v>
      </c>
      <c r="H23" s="6">
        <v>13000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ref="Q23:Q26" si="8">H23</f>
        <v>13000</v>
      </c>
      <c r="R23" s="6">
        <f t="shared" ref="R23:R26" si="9">Q23*0.05</f>
        <v>650</v>
      </c>
      <c r="S23" s="6">
        <f t="shared" ref="S23:S26" si="10">Q23-R23</f>
        <v>12350</v>
      </c>
    </row>
    <row r="24" spans="3:19" ht="42.75" customHeight="1" x14ac:dyDescent="0.25">
      <c r="C24" s="22">
        <f t="shared" si="3"/>
        <v>14</v>
      </c>
      <c r="D24" s="5" t="s">
        <v>74</v>
      </c>
      <c r="E24" s="5" t="s">
        <v>18</v>
      </c>
      <c r="F24" s="5" t="s">
        <v>142</v>
      </c>
      <c r="G24" s="5" t="s">
        <v>17</v>
      </c>
      <c r="H24" s="6">
        <v>14000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8"/>
        <v>14000</v>
      </c>
      <c r="R24" s="6">
        <f t="shared" si="9"/>
        <v>700</v>
      </c>
      <c r="S24" s="6">
        <f t="shared" si="10"/>
        <v>13300</v>
      </c>
    </row>
    <row r="25" spans="3:19" ht="42.75" customHeight="1" x14ac:dyDescent="0.25">
      <c r="C25" s="22">
        <f t="shared" si="3"/>
        <v>15</v>
      </c>
      <c r="D25" s="5" t="s">
        <v>83</v>
      </c>
      <c r="E25" s="5" t="s">
        <v>18</v>
      </c>
      <c r="F25" s="5" t="s">
        <v>76</v>
      </c>
      <c r="G25" s="5" t="s">
        <v>17</v>
      </c>
      <c r="H25" s="6">
        <v>13000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8"/>
        <v>13000</v>
      </c>
      <c r="R25" s="6">
        <f t="shared" si="9"/>
        <v>650</v>
      </c>
      <c r="S25" s="6">
        <f t="shared" si="10"/>
        <v>12350</v>
      </c>
    </row>
    <row r="26" spans="3:19" ht="42.75" customHeight="1" x14ac:dyDescent="0.25">
      <c r="C26" s="22">
        <f t="shared" si="3"/>
        <v>16</v>
      </c>
      <c r="D26" s="5" t="s">
        <v>62</v>
      </c>
      <c r="E26" s="5" t="s">
        <v>18</v>
      </c>
      <c r="F26" s="5" t="s">
        <v>58</v>
      </c>
      <c r="G26" s="5" t="s">
        <v>17</v>
      </c>
      <c r="H26" s="6">
        <v>16000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8"/>
        <v>16000</v>
      </c>
      <c r="R26" s="6">
        <f t="shared" si="9"/>
        <v>800</v>
      </c>
      <c r="S26" s="6">
        <f t="shared" si="10"/>
        <v>15200</v>
      </c>
    </row>
    <row r="27" spans="3:19" ht="42.75" customHeight="1" x14ac:dyDescent="0.25">
      <c r="C27" s="22">
        <f t="shared" si="3"/>
        <v>17</v>
      </c>
      <c r="D27" s="5" t="s">
        <v>91</v>
      </c>
      <c r="E27" s="5" t="s">
        <v>18</v>
      </c>
      <c r="F27" s="5" t="s">
        <v>142</v>
      </c>
      <c r="G27" s="5" t="s">
        <v>17</v>
      </c>
      <c r="H27" s="6">
        <v>16000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8" si="11">H27</f>
        <v>16000</v>
      </c>
      <c r="R27" s="6">
        <f t="shared" ref="R27:R35" si="12">Q27*0.05</f>
        <v>800</v>
      </c>
      <c r="S27" s="6">
        <f t="shared" ref="S27:S38" si="13">Q27-R27</f>
        <v>15200</v>
      </c>
    </row>
    <row r="28" spans="3:19" ht="42.75" customHeight="1" x14ac:dyDescent="0.25">
      <c r="C28" s="22">
        <f t="shared" si="3"/>
        <v>18</v>
      </c>
      <c r="D28" s="5" t="s">
        <v>92</v>
      </c>
      <c r="E28" s="5" t="s">
        <v>21</v>
      </c>
      <c r="F28" s="5" t="s">
        <v>98</v>
      </c>
      <c r="G28" s="5" t="s">
        <v>17</v>
      </c>
      <c r="H28" s="6">
        <v>6000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11"/>
        <v>6000</v>
      </c>
      <c r="R28" s="6">
        <f t="shared" si="12"/>
        <v>300</v>
      </c>
      <c r="S28" s="6">
        <f t="shared" si="13"/>
        <v>5700</v>
      </c>
    </row>
    <row r="29" spans="3:19" ht="42.75" customHeight="1" x14ac:dyDescent="0.25">
      <c r="C29" s="22">
        <f t="shared" si="3"/>
        <v>19</v>
      </c>
      <c r="D29" s="5" t="s">
        <v>93</v>
      </c>
      <c r="E29" s="5" t="s">
        <v>100</v>
      </c>
      <c r="F29" s="5" t="s">
        <v>101</v>
      </c>
      <c r="G29" s="5" t="s">
        <v>17</v>
      </c>
      <c r="H29" s="6">
        <v>16000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11"/>
        <v>16000</v>
      </c>
      <c r="R29" s="6">
        <f t="shared" si="12"/>
        <v>800</v>
      </c>
      <c r="S29" s="6">
        <f t="shared" si="13"/>
        <v>15200</v>
      </c>
    </row>
    <row r="30" spans="3:19" ht="42.75" customHeight="1" x14ac:dyDescent="0.25">
      <c r="C30" s="22">
        <f t="shared" si="3"/>
        <v>20</v>
      </c>
      <c r="D30" s="5" t="s">
        <v>95</v>
      </c>
      <c r="E30" s="5" t="s">
        <v>100</v>
      </c>
      <c r="F30" s="5" t="s">
        <v>96</v>
      </c>
      <c r="G30" s="5" t="s">
        <v>17</v>
      </c>
      <c r="H30" s="6">
        <v>16000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11"/>
        <v>16000</v>
      </c>
      <c r="R30" s="6">
        <f t="shared" si="12"/>
        <v>800</v>
      </c>
      <c r="S30" s="6">
        <f t="shared" si="13"/>
        <v>15200</v>
      </c>
    </row>
    <row r="31" spans="3:19" ht="42.75" customHeight="1" x14ac:dyDescent="0.25">
      <c r="C31" s="22">
        <f t="shared" si="3"/>
        <v>21</v>
      </c>
      <c r="D31" s="5" t="s">
        <v>102</v>
      </c>
      <c r="E31" s="5" t="s">
        <v>99</v>
      </c>
      <c r="F31" s="5" t="s">
        <v>39</v>
      </c>
      <c r="G31" s="5" t="s">
        <v>17</v>
      </c>
      <c r="H31" s="6">
        <v>12000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11"/>
        <v>12000</v>
      </c>
      <c r="R31" s="6">
        <f t="shared" si="12"/>
        <v>600</v>
      </c>
      <c r="S31" s="6">
        <f t="shared" si="13"/>
        <v>11400</v>
      </c>
    </row>
    <row r="32" spans="3:19" ht="42.75" customHeight="1" x14ac:dyDescent="0.25">
      <c r="C32" s="22">
        <f t="shared" si="3"/>
        <v>22</v>
      </c>
      <c r="D32" s="5" t="s">
        <v>103</v>
      </c>
      <c r="E32" s="5" t="s">
        <v>99</v>
      </c>
      <c r="F32" s="5" t="s">
        <v>39</v>
      </c>
      <c r="G32" s="5" t="s">
        <v>17</v>
      </c>
      <c r="H32" s="6">
        <v>9000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11"/>
        <v>9000</v>
      </c>
      <c r="R32" s="6">
        <f t="shared" si="12"/>
        <v>450</v>
      </c>
      <c r="S32" s="6">
        <f t="shared" si="13"/>
        <v>8550</v>
      </c>
    </row>
    <row r="33" spans="3:19" ht="42.75" customHeight="1" x14ac:dyDescent="0.25">
      <c r="C33" s="22">
        <f t="shared" si="3"/>
        <v>23</v>
      </c>
      <c r="D33" s="5" t="s">
        <v>104</v>
      </c>
      <c r="E33" s="5" t="s">
        <v>100</v>
      </c>
      <c r="F33" s="5" t="s">
        <v>76</v>
      </c>
      <c r="G33" s="5" t="s">
        <v>17</v>
      </c>
      <c r="H33" s="6">
        <v>13000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si="11"/>
        <v>13000</v>
      </c>
      <c r="R33" s="6">
        <f t="shared" si="12"/>
        <v>650</v>
      </c>
      <c r="S33" s="6">
        <f t="shared" si="13"/>
        <v>12350</v>
      </c>
    </row>
    <row r="34" spans="3:19" ht="42.75" customHeight="1" x14ac:dyDescent="0.25">
      <c r="C34" s="22">
        <f t="shared" si="3"/>
        <v>24</v>
      </c>
      <c r="D34" s="5" t="s">
        <v>50</v>
      </c>
      <c r="E34" s="5" t="s">
        <v>42</v>
      </c>
      <c r="F34" s="5" t="s">
        <v>39</v>
      </c>
      <c r="G34" s="5" t="s">
        <v>17</v>
      </c>
      <c r="H34" s="6">
        <v>8000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8000</v>
      </c>
      <c r="R34" s="6">
        <f t="shared" si="12"/>
        <v>400</v>
      </c>
      <c r="S34" s="6">
        <f t="shared" si="13"/>
        <v>7600</v>
      </c>
    </row>
    <row r="35" spans="3:19" ht="42.75" customHeight="1" x14ac:dyDescent="0.25">
      <c r="C35" s="22">
        <f t="shared" si="3"/>
        <v>25</v>
      </c>
      <c r="D35" s="5" t="s">
        <v>51</v>
      </c>
      <c r="E35" s="5" t="s">
        <v>42</v>
      </c>
      <c r="F35" s="5" t="s">
        <v>39</v>
      </c>
      <c r="G35" s="5" t="s">
        <v>17</v>
      </c>
      <c r="H35" s="6">
        <v>8000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8000</v>
      </c>
      <c r="R35" s="6">
        <f t="shared" si="12"/>
        <v>400</v>
      </c>
      <c r="S35" s="6">
        <f t="shared" si="13"/>
        <v>7600</v>
      </c>
    </row>
    <row r="36" spans="3:19" ht="42.75" customHeight="1" x14ac:dyDescent="0.25">
      <c r="C36" s="22">
        <f t="shared" si="3"/>
        <v>26</v>
      </c>
      <c r="D36" s="5" t="s">
        <v>31</v>
      </c>
      <c r="E36" s="5" t="s">
        <v>21</v>
      </c>
      <c r="F36" s="5" t="s">
        <v>39</v>
      </c>
      <c r="G36" s="5" t="s">
        <v>17</v>
      </c>
      <c r="H36" s="6">
        <v>8000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8000</v>
      </c>
      <c r="R36" s="6">
        <f>+Q36/1.12*5%</f>
        <v>357.14285714285711</v>
      </c>
      <c r="S36" s="6">
        <f t="shared" si="13"/>
        <v>7642.8571428571431</v>
      </c>
    </row>
    <row r="37" spans="3:19" ht="42.75" customHeight="1" x14ac:dyDescent="0.25">
      <c r="C37" s="22">
        <f t="shared" si="3"/>
        <v>27</v>
      </c>
      <c r="D37" s="5" t="s">
        <v>29</v>
      </c>
      <c r="E37" s="5" t="s">
        <v>42</v>
      </c>
      <c r="F37" s="5" t="s">
        <v>45</v>
      </c>
      <c r="G37" s="5" t="s">
        <v>17</v>
      </c>
      <c r="H37" s="6">
        <v>7000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7000</v>
      </c>
      <c r="R37" s="6">
        <f t="shared" ref="R37:R38" si="14">Q37*0.05</f>
        <v>350</v>
      </c>
      <c r="S37" s="6">
        <f t="shared" si="13"/>
        <v>6650</v>
      </c>
    </row>
    <row r="38" spans="3:19" ht="42.75" customHeight="1" x14ac:dyDescent="0.25">
      <c r="C38" s="22">
        <f t="shared" si="3"/>
        <v>28</v>
      </c>
      <c r="D38" s="5" t="s">
        <v>138</v>
      </c>
      <c r="E38" s="5" t="s">
        <v>21</v>
      </c>
      <c r="F38" s="5" t="s">
        <v>96</v>
      </c>
      <c r="G38" s="5" t="s">
        <v>17</v>
      </c>
      <c r="H38" s="6">
        <v>6000</v>
      </c>
      <c r="I38" s="5"/>
      <c r="J38" s="5"/>
      <c r="K38" s="5"/>
      <c r="L38" s="5"/>
      <c r="M38" s="5"/>
      <c r="N38" s="5"/>
      <c r="O38" s="5"/>
      <c r="P38" s="5"/>
      <c r="Q38" s="6">
        <f t="shared" si="11"/>
        <v>6000</v>
      </c>
      <c r="R38" s="6">
        <f t="shared" si="14"/>
        <v>300</v>
      </c>
      <c r="S38" s="6">
        <f t="shared" si="13"/>
        <v>5700</v>
      </c>
    </row>
    <row r="39" spans="3:19" ht="42.75" customHeight="1" x14ac:dyDescent="0.25">
      <c r="C39" s="22">
        <f t="shared" si="3"/>
        <v>29</v>
      </c>
      <c r="D39" s="5" t="s">
        <v>71</v>
      </c>
      <c r="E39" s="5" t="s">
        <v>18</v>
      </c>
      <c r="F39" s="5" t="s">
        <v>132</v>
      </c>
      <c r="G39" s="5" t="s">
        <v>17</v>
      </c>
      <c r="H39" s="6">
        <v>16000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ref="Q39" si="15">H39</f>
        <v>16000</v>
      </c>
      <c r="R39" s="6">
        <f t="shared" ref="R39" si="16">Q39*0.05</f>
        <v>800</v>
      </c>
      <c r="S39" s="6">
        <f t="shared" ref="S39" si="17">Q39-R39</f>
        <v>15200</v>
      </c>
    </row>
    <row r="40" spans="3:19" ht="42.75" customHeight="1" x14ac:dyDescent="0.25">
      <c r="C40" s="22">
        <f t="shared" si="3"/>
        <v>30</v>
      </c>
      <c r="D40" s="5" t="s">
        <v>140</v>
      </c>
      <c r="E40" s="5" t="s">
        <v>21</v>
      </c>
      <c r="F40" s="5" t="s">
        <v>58</v>
      </c>
      <c r="G40" s="5" t="s">
        <v>17</v>
      </c>
      <c r="H40" s="6">
        <v>7000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ref="Q40" si="18">H40</f>
        <v>7000</v>
      </c>
      <c r="R40" s="6">
        <f t="shared" ref="R40" si="19">Q40*0.05</f>
        <v>350</v>
      </c>
      <c r="S40" s="6">
        <f t="shared" ref="S40" si="20">Q40-R40</f>
        <v>6650</v>
      </c>
    </row>
    <row r="41" spans="3:19" ht="42.75" customHeight="1" x14ac:dyDescent="0.25">
      <c r="C41" s="22">
        <f t="shared" si="3"/>
        <v>31</v>
      </c>
      <c r="D41" s="5" t="s">
        <v>143</v>
      </c>
      <c r="E41" s="5" t="s">
        <v>18</v>
      </c>
      <c r="F41" s="5" t="s">
        <v>58</v>
      </c>
      <c r="G41" s="5" t="s">
        <v>17</v>
      </c>
      <c r="H41" s="6">
        <v>16000</v>
      </c>
      <c r="I41" s="5"/>
      <c r="J41" s="5"/>
      <c r="K41" s="5"/>
      <c r="L41" s="5"/>
      <c r="M41" s="5"/>
      <c r="N41" s="5"/>
      <c r="O41" s="5"/>
      <c r="P41" s="5"/>
      <c r="Q41" s="6">
        <f t="shared" ref="Q41" si="21">H41</f>
        <v>16000</v>
      </c>
      <c r="R41" s="6">
        <f t="shared" ref="R41" si="22">Q41*0.05</f>
        <v>800</v>
      </c>
      <c r="S41" s="6">
        <f t="shared" ref="S41" si="23">Q41-R41</f>
        <v>15200</v>
      </c>
    </row>
    <row r="42" spans="3:19" ht="42.75" customHeight="1" x14ac:dyDescent="0.25">
      <c r="C42" s="22">
        <f t="shared" si="3"/>
        <v>32</v>
      </c>
      <c r="D42" s="5" t="s">
        <v>110</v>
      </c>
      <c r="E42" s="5" t="s">
        <v>18</v>
      </c>
      <c r="F42" s="5" t="s">
        <v>126</v>
      </c>
      <c r="G42" s="5" t="s">
        <v>17</v>
      </c>
      <c r="H42" s="6">
        <v>12000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ref="Q42:Q43" si="24">H42</f>
        <v>12000</v>
      </c>
      <c r="R42" s="6">
        <f t="shared" ref="R42:R43" si="25">Q42*0.05</f>
        <v>600</v>
      </c>
      <c r="S42" s="6">
        <f t="shared" ref="S42:S43" si="26">Q42-R42</f>
        <v>11400</v>
      </c>
    </row>
    <row r="43" spans="3:19" ht="42.75" customHeight="1" x14ac:dyDescent="0.25">
      <c r="C43" s="22">
        <f t="shared" si="3"/>
        <v>33</v>
      </c>
      <c r="D43" s="5" t="s">
        <v>116</v>
      </c>
      <c r="E43" s="5" t="s">
        <v>18</v>
      </c>
      <c r="F43" s="5" t="s">
        <v>126</v>
      </c>
      <c r="G43" s="5" t="s">
        <v>17</v>
      </c>
      <c r="H43" s="6">
        <v>12000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24"/>
        <v>12000</v>
      </c>
      <c r="R43" s="6">
        <f t="shared" si="25"/>
        <v>600</v>
      </c>
      <c r="S43" s="6">
        <f t="shared" si="26"/>
        <v>11400</v>
      </c>
    </row>
    <row r="44" spans="3:19" ht="42.75" customHeight="1" x14ac:dyDescent="0.25">
      <c r="C44" s="22">
        <f t="shared" si="3"/>
        <v>34</v>
      </c>
      <c r="D44" s="5" t="s">
        <v>105</v>
      </c>
      <c r="E44" s="5" t="s">
        <v>21</v>
      </c>
      <c r="F44" s="5" t="s">
        <v>121</v>
      </c>
      <c r="G44" s="5" t="s">
        <v>17</v>
      </c>
      <c r="H44" s="6">
        <v>13000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ref="Q44" si="27">H44</f>
        <v>13000</v>
      </c>
      <c r="R44" s="6">
        <f t="shared" ref="R44" si="28">Q44*0.05</f>
        <v>650</v>
      </c>
      <c r="S44" s="6">
        <f t="shared" ref="S44" si="29">Q44-R44</f>
        <v>12350</v>
      </c>
    </row>
    <row r="45" spans="3:19" ht="42.75" customHeight="1" x14ac:dyDescent="0.25">
      <c r="C45" s="22">
        <f t="shared" si="3"/>
        <v>35</v>
      </c>
      <c r="D45" s="5" t="s">
        <v>117</v>
      </c>
      <c r="E45" s="5" t="s">
        <v>18</v>
      </c>
      <c r="F45" s="5" t="s">
        <v>131</v>
      </c>
      <c r="G45" s="5" t="s">
        <v>17</v>
      </c>
      <c r="H45" s="6">
        <v>13000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ref="Q45" si="30">H45</f>
        <v>13000</v>
      </c>
      <c r="R45" s="6">
        <f t="shared" ref="R45" si="31">Q45*0.05</f>
        <v>650</v>
      </c>
      <c r="S45" s="6">
        <f t="shared" ref="S45" si="32">Q45-R45</f>
        <v>12350</v>
      </c>
    </row>
    <row r="46" spans="3:19" ht="48" customHeight="1" x14ac:dyDescent="0.25">
      <c r="C46" s="26"/>
      <c r="D46" s="27"/>
      <c r="E46" s="13"/>
      <c r="F46" s="13"/>
      <c r="G46" s="13"/>
      <c r="H46" s="25"/>
      <c r="I46" s="28"/>
      <c r="J46" s="13"/>
      <c r="K46" s="13"/>
      <c r="L46" s="13"/>
      <c r="M46" s="13"/>
      <c r="N46" s="13"/>
      <c r="O46" s="13"/>
      <c r="P46" s="13"/>
      <c r="Q46" s="25"/>
      <c r="R46" s="25"/>
      <c r="S46" s="25"/>
    </row>
    <row r="47" spans="3:19" ht="24" customHeight="1" x14ac:dyDescent="0.25">
      <c r="C47" s="26"/>
      <c r="D47" s="27"/>
      <c r="E47" s="13"/>
      <c r="F47" s="13"/>
      <c r="G47" s="13"/>
      <c r="H47" s="25"/>
      <c r="I47" s="28"/>
      <c r="J47" s="13"/>
      <c r="K47" s="13"/>
      <c r="L47" s="13"/>
      <c r="M47" s="13"/>
      <c r="N47" s="13"/>
      <c r="O47" s="13"/>
      <c r="P47" s="13"/>
      <c r="Q47" s="25"/>
      <c r="R47" s="25"/>
      <c r="S47" s="25"/>
    </row>
    <row r="48" spans="3:19" ht="48" customHeight="1" x14ac:dyDescent="0.25">
      <c r="C48" s="26"/>
      <c r="D48" s="27"/>
      <c r="E48" s="13"/>
      <c r="F48" s="13"/>
      <c r="G48" s="13"/>
      <c r="H48" s="25"/>
      <c r="I48" s="28"/>
      <c r="J48" s="13"/>
      <c r="K48" s="13"/>
      <c r="L48" s="13"/>
      <c r="M48" s="13"/>
      <c r="N48" s="13"/>
      <c r="O48" s="13"/>
      <c r="P48" s="13"/>
      <c r="Q48" s="25"/>
      <c r="R48" s="25"/>
      <c r="S48" s="25"/>
    </row>
    <row r="49" spans="3:19" ht="48" customHeight="1" x14ac:dyDescent="0.25">
      <c r="C49" s="26"/>
      <c r="D49" s="27"/>
      <c r="E49" s="13"/>
      <c r="F49" s="13"/>
      <c r="G49" s="13"/>
      <c r="H49" s="25"/>
      <c r="I49" s="28"/>
      <c r="J49" s="13"/>
      <c r="K49" s="13"/>
      <c r="L49" s="13"/>
      <c r="M49" s="13"/>
      <c r="N49" s="13"/>
      <c r="O49" s="13"/>
      <c r="P49" s="13"/>
      <c r="Q49" s="25"/>
      <c r="R49" s="25"/>
      <c r="S49" s="25"/>
    </row>
  </sheetData>
  <mergeCells count="6">
    <mergeCell ref="C6:S6"/>
    <mergeCell ref="C7:S7"/>
    <mergeCell ref="C8:S8"/>
    <mergeCell ref="C2:S3"/>
    <mergeCell ref="C4:S4"/>
    <mergeCell ref="C5:S5"/>
  </mergeCells>
  <conditionalFormatting sqref="C50:C1048576 C1:C9 C11">
    <cfRule type="duplicateValues" dxfId="16" priority="47"/>
  </conditionalFormatting>
  <conditionalFormatting sqref="D10">
    <cfRule type="duplicateValues" dxfId="15" priority="40"/>
    <cfRule type="duplicateValues" dxfId="14" priority="41"/>
    <cfRule type="duplicateValues" dxfId="13" priority="42"/>
  </conditionalFormatting>
  <conditionalFormatting sqref="D11">
    <cfRule type="duplicateValues" dxfId="12" priority="1325"/>
  </conditionalFormatting>
  <conditionalFormatting sqref="D50:D1048576 D1:D9 D11">
    <cfRule type="duplicateValues" dxfId="11" priority="48"/>
    <cfRule type="duplicateValues" dxfId="10" priority="84"/>
  </conditionalFormatting>
  <conditionalFormatting sqref="C12:C45">
    <cfRule type="duplicateValues" dxfId="9" priority="1349"/>
  </conditionalFormatting>
  <conditionalFormatting sqref="D12:D45">
    <cfRule type="duplicateValues" dxfId="8" priority="1351"/>
    <cfRule type="duplicateValues" dxfId="7" priority="1352"/>
    <cfRule type="duplicateValues" dxfId="6" priority="1353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59"/>
  <sheetViews>
    <sheetView showGridLines="0" tabSelected="1" view="pageBreakPreview" topLeftCell="B1" zoomScale="85" zoomScaleNormal="85" zoomScaleSheetLayoutView="85" workbookViewId="0">
      <selection activeCell="E54" sqref="E54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3.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s="1" customFormat="1" ht="23.25" x14ac:dyDescent="0.2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s="1" customFormat="1" ht="23.25" x14ac:dyDescent="0.3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18" s="1" customFormat="1" ht="36.7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ht="33" customHeight="1" x14ac:dyDescent="0.25">
      <c r="B7" s="38" t="s">
        <v>157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2:18" ht="33" customHeight="1" x14ac:dyDescent="0.25"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3" t="s">
        <v>22</v>
      </c>
      <c r="I9" s="23" t="s">
        <v>25</v>
      </c>
      <c r="J9" s="23" t="s">
        <v>9</v>
      </c>
      <c r="K9" s="23" t="s">
        <v>10</v>
      </c>
      <c r="L9" s="23" t="s">
        <v>11</v>
      </c>
      <c r="M9" s="23" t="s">
        <v>12</v>
      </c>
      <c r="N9" s="23" t="s">
        <v>26</v>
      </c>
      <c r="O9" s="23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29" t="s">
        <v>27</v>
      </c>
      <c r="D10" s="5" t="s">
        <v>21</v>
      </c>
      <c r="E10" s="5" t="s">
        <v>122</v>
      </c>
      <c r="F10" s="5" t="s">
        <v>17</v>
      </c>
      <c r="G10" s="6">
        <v>8000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38" si="0">G10</f>
        <v>8000</v>
      </c>
      <c r="Q10" s="6">
        <f t="shared" ref="Q10" si="1">P10*0.05</f>
        <v>400</v>
      </c>
      <c r="R10" s="6">
        <f t="shared" ref="R10:R31" si="2">P10-Q10</f>
        <v>7600</v>
      </c>
    </row>
    <row r="11" spans="2:18" ht="41.25" customHeight="1" x14ac:dyDescent="0.25">
      <c r="B11" s="3">
        <f>B10+1</f>
        <v>2</v>
      </c>
      <c r="C11" s="29" t="s">
        <v>114</v>
      </c>
      <c r="D11" s="5" t="s">
        <v>21</v>
      </c>
      <c r="E11" s="5" t="s">
        <v>123</v>
      </c>
      <c r="F11" s="5" t="s">
        <v>17</v>
      </c>
      <c r="G11" s="6">
        <v>9000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9000</v>
      </c>
      <c r="Q11" s="6">
        <f>P11*0.05</f>
        <v>450</v>
      </c>
      <c r="R11" s="6">
        <f>P11-Q11</f>
        <v>8550</v>
      </c>
    </row>
    <row r="12" spans="2:18" ht="41.25" customHeight="1" x14ac:dyDescent="0.25">
      <c r="B12" s="3">
        <f t="shared" ref="B12:B59" si="3">B11+1</f>
        <v>3</v>
      </c>
      <c r="C12" s="29" t="s">
        <v>90</v>
      </c>
      <c r="D12" s="5" t="s">
        <v>21</v>
      </c>
      <c r="E12" s="5" t="s">
        <v>122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31" si="4">P12*0.05</f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29" t="s">
        <v>115</v>
      </c>
      <c r="D13" s="5" t="s">
        <v>21</v>
      </c>
      <c r="E13" s="5" t="s">
        <v>122</v>
      </c>
      <c r="F13" s="5" t="s">
        <v>17</v>
      </c>
      <c r="G13" s="6">
        <v>7000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7000</v>
      </c>
      <c r="Q13" s="6">
        <f t="shared" si="4"/>
        <v>350</v>
      </c>
      <c r="R13" s="6">
        <f t="shared" si="2"/>
        <v>6650</v>
      </c>
    </row>
    <row r="14" spans="2:18" ht="41.25" customHeight="1" x14ac:dyDescent="0.25">
      <c r="B14" s="3">
        <f t="shared" si="3"/>
        <v>5</v>
      </c>
      <c r="C14" s="29" t="s">
        <v>113</v>
      </c>
      <c r="D14" s="5" t="s">
        <v>21</v>
      </c>
      <c r="E14" s="5" t="s">
        <v>122</v>
      </c>
      <c r="F14" s="5" t="s">
        <v>17</v>
      </c>
      <c r="G14" s="6">
        <v>9000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9000</v>
      </c>
      <c r="Q14" s="6">
        <f t="shared" si="4"/>
        <v>450</v>
      </c>
      <c r="R14" s="6">
        <f t="shared" si="2"/>
        <v>8550</v>
      </c>
    </row>
    <row r="15" spans="2:18" ht="41.25" customHeight="1" x14ac:dyDescent="0.25">
      <c r="B15" s="3">
        <f t="shared" si="3"/>
        <v>6</v>
      </c>
      <c r="C15" s="29" t="s">
        <v>70</v>
      </c>
      <c r="D15" s="5" t="s">
        <v>18</v>
      </c>
      <c r="E15" s="5" t="s">
        <v>124</v>
      </c>
      <c r="F15" s="5" t="s">
        <v>17</v>
      </c>
      <c r="G15" s="6">
        <v>16000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16000</v>
      </c>
      <c r="Q15" s="6">
        <f t="shared" si="4"/>
        <v>800</v>
      </c>
      <c r="R15" s="6">
        <f t="shared" si="2"/>
        <v>15200</v>
      </c>
    </row>
    <row r="16" spans="2:18" ht="41.25" customHeight="1" x14ac:dyDescent="0.25">
      <c r="B16" s="3">
        <f t="shared" si="3"/>
        <v>7</v>
      </c>
      <c r="C16" s="29" t="s">
        <v>106</v>
      </c>
      <c r="D16" s="5" t="s">
        <v>21</v>
      </c>
      <c r="E16" s="5" t="s">
        <v>125</v>
      </c>
      <c r="F16" s="5" t="s">
        <v>17</v>
      </c>
      <c r="G16" s="6">
        <v>8000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8000</v>
      </c>
      <c r="Q16" s="6">
        <f t="shared" si="4"/>
        <v>400</v>
      </c>
      <c r="R16" s="6">
        <f t="shared" si="2"/>
        <v>7600</v>
      </c>
    </row>
    <row r="17" spans="2:18" ht="57" customHeight="1" x14ac:dyDescent="0.25">
      <c r="B17" s="3">
        <f t="shared" si="3"/>
        <v>8</v>
      </c>
      <c r="C17" s="29" t="s">
        <v>112</v>
      </c>
      <c r="D17" s="5" t="s">
        <v>18</v>
      </c>
      <c r="E17" s="5" t="s">
        <v>39</v>
      </c>
      <c r="F17" s="5" t="s">
        <v>17</v>
      </c>
      <c r="G17" s="6">
        <v>12000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12000</v>
      </c>
      <c r="Q17" s="6">
        <f t="shared" si="4"/>
        <v>600</v>
      </c>
      <c r="R17" s="6">
        <f t="shared" si="2"/>
        <v>11400</v>
      </c>
    </row>
    <row r="18" spans="2:18" ht="41.25" customHeight="1" x14ac:dyDescent="0.25">
      <c r="B18" s="3">
        <f t="shared" si="3"/>
        <v>9</v>
      </c>
      <c r="C18" s="30" t="s">
        <v>118</v>
      </c>
      <c r="D18" s="5" t="s">
        <v>21</v>
      </c>
      <c r="E18" s="5" t="s">
        <v>126</v>
      </c>
      <c r="F18" s="5" t="s">
        <v>17</v>
      </c>
      <c r="G18" s="6">
        <v>7000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7000</v>
      </c>
      <c r="Q18" s="6">
        <f t="shared" si="4"/>
        <v>350</v>
      </c>
      <c r="R18" s="6">
        <f t="shared" si="2"/>
        <v>6650</v>
      </c>
    </row>
    <row r="19" spans="2:18" ht="41.25" customHeight="1" x14ac:dyDescent="0.25">
      <c r="B19" s="3">
        <f t="shared" si="3"/>
        <v>10</v>
      </c>
      <c r="C19" s="30" t="s">
        <v>56</v>
      </c>
      <c r="D19" s="5" t="s">
        <v>42</v>
      </c>
      <c r="E19" s="5" t="s">
        <v>127</v>
      </c>
      <c r="F19" s="5" t="s">
        <v>17</v>
      </c>
      <c r="G19" s="6">
        <v>8000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8000</v>
      </c>
      <c r="Q19" s="6">
        <f t="shared" si="4"/>
        <v>400</v>
      </c>
      <c r="R19" s="6">
        <f t="shared" si="2"/>
        <v>7600</v>
      </c>
    </row>
    <row r="20" spans="2:18" ht="41.25" customHeight="1" x14ac:dyDescent="0.25">
      <c r="B20" s="3">
        <f t="shared" si="3"/>
        <v>11</v>
      </c>
      <c r="C20" s="30" t="s">
        <v>30</v>
      </c>
      <c r="D20" s="5" t="s">
        <v>21</v>
      </c>
      <c r="E20" s="5" t="s">
        <v>126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30" t="s">
        <v>69</v>
      </c>
      <c r="D21" s="5" t="s">
        <v>18</v>
      </c>
      <c r="E21" s="5" t="s">
        <v>96</v>
      </c>
      <c r="F21" s="5" t="s">
        <v>17</v>
      </c>
      <c r="G21" s="6">
        <v>12000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12000</v>
      </c>
      <c r="Q21" s="6">
        <f t="shared" si="4"/>
        <v>600</v>
      </c>
      <c r="R21" s="6">
        <f t="shared" si="2"/>
        <v>11400</v>
      </c>
    </row>
    <row r="22" spans="2:18" ht="64.5" customHeight="1" x14ac:dyDescent="0.25">
      <c r="B22" s="3">
        <f t="shared" si="3"/>
        <v>13</v>
      </c>
      <c r="C22" s="30" t="s">
        <v>55</v>
      </c>
      <c r="D22" s="5" t="s">
        <v>21</v>
      </c>
      <c r="E22" s="5" t="s">
        <v>125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60" customHeight="1" x14ac:dyDescent="0.25">
      <c r="B23" s="3">
        <f t="shared" si="3"/>
        <v>14</v>
      </c>
      <c r="C23" s="30" t="s">
        <v>77</v>
      </c>
      <c r="D23" s="5" t="s">
        <v>21</v>
      </c>
      <c r="E23" s="5" t="s">
        <v>128</v>
      </c>
      <c r="F23" s="5" t="s">
        <v>17</v>
      </c>
      <c r="G23" s="6">
        <v>6000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6000</v>
      </c>
      <c r="Q23" s="6">
        <f t="shared" si="4"/>
        <v>300</v>
      </c>
      <c r="R23" s="6">
        <f t="shared" si="2"/>
        <v>5700</v>
      </c>
    </row>
    <row r="24" spans="2:18" ht="41.25" customHeight="1" x14ac:dyDescent="0.25">
      <c r="B24" s="3">
        <f t="shared" si="3"/>
        <v>15</v>
      </c>
      <c r="C24" s="30" t="s">
        <v>32</v>
      </c>
      <c r="D24" s="5" t="s">
        <v>21</v>
      </c>
      <c r="E24" s="5" t="s">
        <v>126</v>
      </c>
      <c r="F24" s="5" t="s">
        <v>17</v>
      </c>
      <c r="G24" s="6">
        <v>7500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7500</v>
      </c>
      <c r="Q24" s="6">
        <f t="shared" si="4"/>
        <v>375</v>
      </c>
      <c r="R24" s="6">
        <f t="shared" si="2"/>
        <v>7125</v>
      </c>
    </row>
    <row r="25" spans="2:18" ht="41.25" customHeight="1" x14ac:dyDescent="0.25">
      <c r="B25" s="3">
        <f t="shared" si="3"/>
        <v>16</v>
      </c>
      <c r="C25" s="30" t="s">
        <v>72</v>
      </c>
      <c r="D25" s="5" t="s">
        <v>18</v>
      </c>
      <c r="E25" s="5" t="s">
        <v>126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0"/>
        <v>8000</v>
      </c>
      <c r="Q25" s="6">
        <f t="shared" si="4"/>
        <v>400</v>
      </c>
      <c r="R25" s="6">
        <f t="shared" si="2"/>
        <v>7600</v>
      </c>
    </row>
    <row r="26" spans="2:18" ht="41.25" customHeight="1" x14ac:dyDescent="0.25">
      <c r="B26" s="3">
        <f t="shared" si="3"/>
        <v>17</v>
      </c>
      <c r="C26" s="30" t="s">
        <v>75</v>
      </c>
      <c r="D26" s="5" t="s">
        <v>21</v>
      </c>
      <c r="E26" s="5" t="s">
        <v>127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0"/>
        <v>8000</v>
      </c>
      <c r="Q26" s="6">
        <f t="shared" si="4"/>
        <v>400</v>
      </c>
      <c r="R26" s="6">
        <f t="shared" si="2"/>
        <v>7600</v>
      </c>
    </row>
    <row r="27" spans="2:18" ht="41.25" customHeight="1" x14ac:dyDescent="0.25">
      <c r="B27" s="3">
        <f t="shared" si="3"/>
        <v>18</v>
      </c>
      <c r="C27" s="30" t="s">
        <v>79</v>
      </c>
      <c r="D27" s="5" t="s">
        <v>21</v>
      </c>
      <c r="E27" s="5" t="s">
        <v>127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0"/>
        <v>8000</v>
      </c>
      <c r="Q27" s="6">
        <f t="shared" si="4"/>
        <v>400</v>
      </c>
      <c r="R27" s="6">
        <f t="shared" si="2"/>
        <v>7600</v>
      </c>
    </row>
    <row r="28" spans="2:18" ht="41.25" customHeight="1" x14ac:dyDescent="0.25">
      <c r="B28" s="3">
        <f t="shared" si="3"/>
        <v>19</v>
      </c>
      <c r="C28" s="30" t="s">
        <v>78</v>
      </c>
      <c r="D28" s="5" t="s">
        <v>21</v>
      </c>
      <c r="E28" s="5" t="s">
        <v>129</v>
      </c>
      <c r="F28" s="5" t="s">
        <v>17</v>
      </c>
      <c r="G28" s="6">
        <v>7000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0"/>
        <v>7000</v>
      </c>
      <c r="Q28" s="6">
        <f t="shared" si="4"/>
        <v>350</v>
      </c>
      <c r="R28" s="6">
        <f t="shared" si="2"/>
        <v>6650</v>
      </c>
    </row>
    <row r="29" spans="2:18" ht="41.25" customHeight="1" x14ac:dyDescent="0.25">
      <c r="B29" s="3">
        <f t="shared" si="3"/>
        <v>20</v>
      </c>
      <c r="C29" s="30" t="s">
        <v>82</v>
      </c>
      <c r="D29" s="5" t="s">
        <v>21</v>
      </c>
      <c r="E29" s="5" t="s">
        <v>152</v>
      </c>
      <c r="F29" s="5" t="s">
        <v>17</v>
      </c>
      <c r="G29" s="6">
        <v>8000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0"/>
        <v>8000</v>
      </c>
      <c r="Q29" s="6">
        <f t="shared" si="4"/>
        <v>400</v>
      </c>
      <c r="R29" s="6">
        <f t="shared" si="2"/>
        <v>7600</v>
      </c>
    </row>
    <row r="30" spans="2:18" ht="41.25" customHeight="1" x14ac:dyDescent="0.25">
      <c r="B30" s="3">
        <f t="shared" si="3"/>
        <v>21</v>
      </c>
      <c r="C30" s="30" t="s">
        <v>67</v>
      </c>
      <c r="D30" s="5" t="s">
        <v>99</v>
      </c>
      <c r="E30" s="5" t="s">
        <v>126</v>
      </c>
      <c r="F30" s="5" t="s">
        <v>17</v>
      </c>
      <c r="G30" s="6">
        <v>12000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0"/>
        <v>12000</v>
      </c>
      <c r="Q30" s="6">
        <f t="shared" si="4"/>
        <v>600</v>
      </c>
      <c r="R30" s="6">
        <f t="shared" si="2"/>
        <v>11400</v>
      </c>
    </row>
    <row r="31" spans="2:18" ht="41.25" customHeight="1" x14ac:dyDescent="0.25">
      <c r="B31" s="3">
        <f t="shared" si="3"/>
        <v>22</v>
      </c>
      <c r="C31" s="30" t="s">
        <v>87</v>
      </c>
      <c r="D31" s="5" t="s">
        <v>99</v>
      </c>
      <c r="E31" s="5" t="s">
        <v>133</v>
      </c>
      <c r="F31" s="5" t="s">
        <v>17</v>
      </c>
      <c r="G31" s="6">
        <v>9000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0"/>
        <v>9000</v>
      </c>
      <c r="Q31" s="6">
        <f t="shared" si="4"/>
        <v>450</v>
      </c>
      <c r="R31" s="6">
        <f t="shared" si="2"/>
        <v>8550</v>
      </c>
    </row>
    <row r="32" spans="2:18" ht="41.25" customHeight="1" x14ac:dyDescent="0.25">
      <c r="B32" s="3">
        <f t="shared" si="3"/>
        <v>23</v>
      </c>
      <c r="C32" s="30" t="s">
        <v>94</v>
      </c>
      <c r="D32" s="5" t="s">
        <v>21</v>
      </c>
      <c r="E32" s="5" t="s">
        <v>126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0"/>
        <v>8000</v>
      </c>
      <c r="Q32" s="6">
        <f t="shared" ref="Q32" si="5">P32*0.05</f>
        <v>400</v>
      </c>
      <c r="R32" s="6">
        <f t="shared" ref="R32" si="6">P32-Q32</f>
        <v>7600</v>
      </c>
    </row>
    <row r="33" spans="2:18" ht="41.25" customHeight="1" x14ac:dyDescent="0.25">
      <c r="B33" s="3">
        <f t="shared" si="3"/>
        <v>24</v>
      </c>
      <c r="C33" s="30" t="s">
        <v>49</v>
      </c>
      <c r="D33" s="5" t="s">
        <v>18</v>
      </c>
      <c r="E33" s="5" t="s">
        <v>134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0"/>
        <v>13000</v>
      </c>
      <c r="Q33" s="6">
        <f t="shared" ref="Q33:Q38" si="7">P33*0.05</f>
        <v>650</v>
      </c>
      <c r="R33" s="6">
        <f t="shared" ref="R33:R38" si="8">P33-Q33</f>
        <v>12350</v>
      </c>
    </row>
    <row r="34" spans="2:18" ht="41.25" customHeight="1" x14ac:dyDescent="0.25">
      <c r="B34" s="3">
        <f t="shared" si="3"/>
        <v>25</v>
      </c>
      <c r="C34" s="30" t="s">
        <v>107</v>
      </c>
      <c r="D34" s="5" t="s">
        <v>21</v>
      </c>
      <c r="E34" s="5" t="s">
        <v>131</v>
      </c>
      <c r="F34" s="5" t="s">
        <v>17</v>
      </c>
      <c r="G34" s="6">
        <v>6000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0"/>
        <v>6000</v>
      </c>
      <c r="Q34" s="6">
        <f t="shared" si="7"/>
        <v>300</v>
      </c>
      <c r="R34" s="6">
        <f t="shared" si="8"/>
        <v>5700</v>
      </c>
    </row>
    <row r="35" spans="2:18" ht="41.25" customHeight="1" x14ac:dyDescent="0.25">
      <c r="B35" s="3">
        <f t="shared" si="3"/>
        <v>26</v>
      </c>
      <c r="C35" s="30" t="s">
        <v>119</v>
      </c>
      <c r="D35" s="5" t="s">
        <v>21</v>
      </c>
      <c r="E35" s="5" t="s">
        <v>135</v>
      </c>
      <c r="F35" s="5" t="s">
        <v>17</v>
      </c>
      <c r="G35" s="6">
        <v>8000</v>
      </c>
      <c r="H35" s="5"/>
      <c r="I35" s="5"/>
      <c r="J35" s="5"/>
      <c r="K35" s="5"/>
      <c r="L35" s="5"/>
      <c r="M35" s="5"/>
      <c r="N35" s="5"/>
      <c r="O35" s="5"/>
      <c r="P35" s="6">
        <f t="shared" si="0"/>
        <v>8000</v>
      </c>
      <c r="Q35" s="6">
        <f t="shared" si="7"/>
        <v>400</v>
      </c>
      <c r="R35" s="6">
        <f t="shared" si="8"/>
        <v>7600</v>
      </c>
    </row>
    <row r="36" spans="2:18" ht="41.25" customHeight="1" x14ac:dyDescent="0.25">
      <c r="B36" s="3">
        <f t="shared" si="3"/>
        <v>27</v>
      </c>
      <c r="C36" s="30" t="s">
        <v>108</v>
      </c>
      <c r="D36" s="5" t="s">
        <v>18</v>
      </c>
      <c r="E36" s="5" t="s">
        <v>130</v>
      </c>
      <c r="F36" s="5" t="s">
        <v>17</v>
      </c>
      <c r="G36" s="6">
        <v>13000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0"/>
        <v>13000</v>
      </c>
      <c r="Q36" s="6">
        <f t="shared" si="7"/>
        <v>650</v>
      </c>
      <c r="R36" s="6">
        <f t="shared" si="8"/>
        <v>12350</v>
      </c>
    </row>
    <row r="37" spans="2:18" ht="41.25" customHeight="1" x14ac:dyDescent="0.25">
      <c r="B37" s="3">
        <f t="shared" si="3"/>
        <v>28</v>
      </c>
      <c r="C37" s="30" t="s">
        <v>109</v>
      </c>
      <c r="D37" s="5" t="s">
        <v>21</v>
      </c>
      <c r="E37" s="5" t="s">
        <v>122</v>
      </c>
      <c r="F37" s="5" t="s">
        <v>17</v>
      </c>
      <c r="G37" s="6">
        <v>7000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0"/>
        <v>7000</v>
      </c>
      <c r="Q37" s="6">
        <f t="shared" si="7"/>
        <v>350</v>
      </c>
      <c r="R37" s="6">
        <f t="shared" si="8"/>
        <v>6650</v>
      </c>
    </row>
    <row r="38" spans="2:18" ht="41.25" customHeight="1" x14ac:dyDescent="0.25">
      <c r="B38" s="3">
        <f t="shared" si="3"/>
        <v>29</v>
      </c>
      <c r="C38" s="30" t="s">
        <v>111</v>
      </c>
      <c r="D38" s="5" t="s">
        <v>21</v>
      </c>
      <c r="E38" s="5" t="s">
        <v>127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0"/>
        <v>6000</v>
      </c>
      <c r="Q38" s="6">
        <f t="shared" si="7"/>
        <v>300</v>
      </c>
      <c r="R38" s="6">
        <f t="shared" si="8"/>
        <v>5700</v>
      </c>
    </row>
    <row r="39" spans="2:18" ht="41.25" customHeight="1" x14ac:dyDescent="0.25">
      <c r="B39" s="3">
        <f t="shared" si="3"/>
        <v>30</v>
      </c>
      <c r="C39" s="30" t="s">
        <v>141</v>
      </c>
      <c r="D39" s="5" t="s">
        <v>21</v>
      </c>
      <c r="E39" s="5" t="s">
        <v>137</v>
      </c>
      <c r="F39" s="5" t="s">
        <v>17</v>
      </c>
      <c r="G39" s="6">
        <v>6000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ref="P39:P40" si="9">G39</f>
        <v>6000</v>
      </c>
      <c r="Q39" s="6">
        <f t="shared" ref="Q39:Q40" si="10">P39*0.05</f>
        <v>300</v>
      </c>
      <c r="R39" s="6">
        <f t="shared" ref="R39:R40" si="11">P39-Q39</f>
        <v>5700</v>
      </c>
    </row>
    <row r="40" spans="2:18" ht="41.25" customHeight="1" x14ac:dyDescent="0.25">
      <c r="B40" s="3">
        <f t="shared" si="3"/>
        <v>31</v>
      </c>
      <c r="C40" s="30" t="s">
        <v>139</v>
      </c>
      <c r="D40" s="5" t="s">
        <v>18</v>
      </c>
      <c r="E40" s="5" t="s">
        <v>124</v>
      </c>
      <c r="F40" s="5" t="s">
        <v>17</v>
      </c>
      <c r="G40" s="6">
        <v>13000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9"/>
        <v>13000</v>
      </c>
      <c r="Q40" s="6">
        <f t="shared" si="10"/>
        <v>650</v>
      </c>
      <c r="R40" s="6">
        <f t="shared" si="11"/>
        <v>12350</v>
      </c>
    </row>
    <row r="41" spans="2:18" ht="41.25" customHeight="1" x14ac:dyDescent="0.25">
      <c r="B41" s="3">
        <f t="shared" si="3"/>
        <v>32</v>
      </c>
      <c r="C41" s="30" t="s">
        <v>144</v>
      </c>
      <c r="D41" s="5" t="s">
        <v>21</v>
      </c>
      <c r="E41" s="5" t="s">
        <v>120</v>
      </c>
      <c r="F41" s="5" t="s">
        <v>17</v>
      </c>
      <c r="G41" s="6">
        <v>7000</v>
      </c>
      <c r="H41" s="5"/>
      <c r="I41" s="5"/>
      <c r="J41" s="5"/>
      <c r="K41" s="5"/>
      <c r="L41" s="5"/>
      <c r="M41" s="5"/>
      <c r="N41" s="5"/>
      <c r="O41" s="5"/>
      <c r="P41" s="6">
        <f t="shared" ref="P41:P46" si="12">G41</f>
        <v>7000</v>
      </c>
      <c r="Q41" s="6">
        <f t="shared" ref="Q41:Q46" si="13">P41*0.05</f>
        <v>350</v>
      </c>
      <c r="R41" s="6">
        <f t="shared" ref="R41:R46" si="14">P41-Q41</f>
        <v>6650</v>
      </c>
    </row>
    <row r="42" spans="2:18" ht="41.25" customHeight="1" x14ac:dyDescent="0.25">
      <c r="B42" s="3">
        <f t="shared" si="3"/>
        <v>33</v>
      </c>
      <c r="C42" s="30" t="s">
        <v>145</v>
      </c>
      <c r="D42" s="5" t="s">
        <v>21</v>
      </c>
      <c r="E42" s="5" t="s">
        <v>120</v>
      </c>
      <c r="F42" s="5" t="s">
        <v>17</v>
      </c>
      <c r="G42" s="6">
        <v>8000</v>
      </c>
      <c r="H42" s="5"/>
      <c r="I42" s="5"/>
      <c r="J42" s="5"/>
      <c r="K42" s="5"/>
      <c r="L42" s="5"/>
      <c r="M42" s="5"/>
      <c r="N42" s="5"/>
      <c r="O42" s="5"/>
      <c r="P42" s="6">
        <f t="shared" si="12"/>
        <v>8000</v>
      </c>
      <c r="Q42" s="6">
        <f t="shared" si="13"/>
        <v>400</v>
      </c>
      <c r="R42" s="6">
        <f t="shared" si="14"/>
        <v>7600</v>
      </c>
    </row>
    <row r="43" spans="2:18" ht="41.25" customHeight="1" x14ac:dyDescent="0.25">
      <c r="B43" s="3">
        <f t="shared" si="3"/>
        <v>34</v>
      </c>
      <c r="C43" s="30" t="s">
        <v>146</v>
      </c>
      <c r="D43" s="5" t="s">
        <v>18</v>
      </c>
      <c r="E43" s="5" t="s">
        <v>120</v>
      </c>
      <c r="F43" s="5" t="s">
        <v>17</v>
      </c>
      <c r="G43" s="6">
        <v>13000</v>
      </c>
      <c r="H43" s="5"/>
      <c r="I43" s="5"/>
      <c r="J43" s="5"/>
      <c r="K43" s="5"/>
      <c r="L43" s="5"/>
      <c r="M43" s="5"/>
      <c r="N43" s="5"/>
      <c r="O43" s="5"/>
      <c r="P43" s="6">
        <f t="shared" si="12"/>
        <v>13000</v>
      </c>
      <c r="Q43" s="6">
        <f t="shared" si="13"/>
        <v>650</v>
      </c>
      <c r="R43" s="6">
        <f t="shared" si="14"/>
        <v>12350</v>
      </c>
    </row>
    <row r="44" spans="2:18" ht="41.25" customHeight="1" x14ac:dyDescent="0.25">
      <c r="B44" s="3">
        <f t="shared" si="3"/>
        <v>35</v>
      </c>
      <c r="C44" s="30" t="s">
        <v>147</v>
      </c>
      <c r="D44" s="5" t="s">
        <v>18</v>
      </c>
      <c r="E44" s="5" t="s">
        <v>120</v>
      </c>
      <c r="F44" s="5" t="s">
        <v>17</v>
      </c>
      <c r="G44" s="6">
        <v>13000</v>
      </c>
      <c r="H44" s="5"/>
      <c r="I44" s="5"/>
      <c r="J44" s="5"/>
      <c r="K44" s="5"/>
      <c r="L44" s="5"/>
      <c r="M44" s="5"/>
      <c r="N44" s="5"/>
      <c r="O44" s="5"/>
      <c r="P44" s="6">
        <f t="shared" si="12"/>
        <v>13000</v>
      </c>
      <c r="Q44" s="6">
        <f t="shared" si="13"/>
        <v>650</v>
      </c>
      <c r="R44" s="6">
        <f t="shared" si="14"/>
        <v>12350</v>
      </c>
    </row>
    <row r="45" spans="2:18" ht="41.25" customHeight="1" x14ac:dyDescent="0.25">
      <c r="B45" s="3">
        <f t="shared" si="3"/>
        <v>36</v>
      </c>
      <c r="C45" s="30" t="s">
        <v>148</v>
      </c>
      <c r="D45" s="5" t="s">
        <v>18</v>
      </c>
      <c r="E45" s="5" t="s">
        <v>136</v>
      </c>
      <c r="F45" s="5" t="s">
        <v>17</v>
      </c>
      <c r="G45" s="6">
        <v>13000</v>
      </c>
      <c r="H45" s="5"/>
      <c r="I45" s="5"/>
      <c r="J45" s="5"/>
      <c r="K45" s="5"/>
      <c r="L45" s="5"/>
      <c r="M45" s="5"/>
      <c r="N45" s="5"/>
      <c r="O45" s="5"/>
      <c r="P45" s="6">
        <f t="shared" si="12"/>
        <v>13000</v>
      </c>
      <c r="Q45" s="6">
        <f t="shared" si="13"/>
        <v>650</v>
      </c>
      <c r="R45" s="6">
        <f t="shared" si="14"/>
        <v>12350</v>
      </c>
    </row>
    <row r="46" spans="2:18" ht="41.25" customHeight="1" x14ac:dyDescent="0.25">
      <c r="B46" s="3">
        <f t="shared" si="3"/>
        <v>37</v>
      </c>
      <c r="C46" s="30" t="s">
        <v>149</v>
      </c>
      <c r="D46" s="5" t="s">
        <v>21</v>
      </c>
      <c r="E46" s="5" t="s">
        <v>153</v>
      </c>
      <c r="F46" s="5" t="s">
        <v>17</v>
      </c>
      <c r="G46" s="6">
        <v>6000</v>
      </c>
      <c r="H46" s="5"/>
      <c r="I46" s="5"/>
      <c r="J46" s="5"/>
      <c r="K46" s="5"/>
      <c r="L46" s="5"/>
      <c r="M46" s="5"/>
      <c r="N46" s="5"/>
      <c r="O46" s="5"/>
      <c r="P46" s="6">
        <f t="shared" si="12"/>
        <v>6000</v>
      </c>
      <c r="Q46" s="6">
        <f t="shared" si="13"/>
        <v>300</v>
      </c>
      <c r="R46" s="6">
        <f t="shared" si="14"/>
        <v>5700</v>
      </c>
    </row>
    <row r="47" spans="2:18" ht="41.25" customHeight="1" x14ac:dyDescent="0.25">
      <c r="B47" s="3">
        <f t="shared" si="3"/>
        <v>38</v>
      </c>
      <c r="C47" s="30" t="s">
        <v>65</v>
      </c>
      <c r="D47" s="5" t="s">
        <v>21</v>
      </c>
      <c r="E47" s="5" t="s">
        <v>47</v>
      </c>
      <c r="F47" s="5" t="s">
        <v>17</v>
      </c>
      <c r="G47" s="6">
        <v>8000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ref="P47" si="15">G47</f>
        <v>8000</v>
      </c>
      <c r="Q47" s="6">
        <f t="shared" ref="Q47" si="16">P47*0.05</f>
        <v>400</v>
      </c>
      <c r="R47" s="6">
        <f t="shared" ref="R47" si="17">P47-Q47</f>
        <v>7600</v>
      </c>
    </row>
    <row r="48" spans="2:18" ht="41.25" customHeight="1" x14ac:dyDescent="0.25">
      <c r="B48" s="3">
        <f t="shared" si="3"/>
        <v>39</v>
      </c>
      <c r="C48" s="30" t="s">
        <v>68</v>
      </c>
      <c r="D48" s="5" t="s">
        <v>21</v>
      </c>
      <c r="E48" s="5" t="s">
        <v>88</v>
      </c>
      <c r="F48" s="5" t="s">
        <v>17</v>
      </c>
      <c r="G48" s="6">
        <v>7000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ref="P48" si="18">G48</f>
        <v>7000</v>
      </c>
      <c r="Q48" s="6">
        <f t="shared" ref="Q48" si="19">P48*0.05</f>
        <v>350</v>
      </c>
      <c r="R48" s="6">
        <f t="shared" ref="R48" si="20">P48-Q48</f>
        <v>6650</v>
      </c>
    </row>
    <row r="49" spans="2:18" ht="41.25" customHeight="1" x14ac:dyDescent="0.25">
      <c r="B49" s="3">
        <f t="shared" si="3"/>
        <v>40</v>
      </c>
      <c r="C49" s="30" t="s">
        <v>89</v>
      </c>
      <c r="D49" s="5" t="s">
        <v>21</v>
      </c>
      <c r="E49" s="5" t="s">
        <v>97</v>
      </c>
      <c r="F49" s="5" t="s">
        <v>17</v>
      </c>
      <c r="G49" s="6">
        <v>8000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ref="P49:P59" si="21">G49</f>
        <v>8000</v>
      </c>
      <c r="Q49" s="6">
        <f t="shared" ref="Q49:Q59" si="22">P49*0.05</f>
        <v>400</v>
      </c>
      <c r="R49" s="6">
        <f t="shared" ref="R49:R59" si="23">P49-Q49</f>
        <v>7600</v>
      </c>
    </row>
    <row r="50" spans="2:18" ht="41.25" customHeight="1" x14ac:dyDescent="0.25">
      <c r="B50" s="3">
        <f t="shared" si="3"/>
        <v>41</v>
      </c>
      <c r="C50" s="30" t="s">
        <v>158</v>
      </c>
      <c r="D50" s="5" t="s">
        <v>18</v>
      </c>
      <c r="E50" s="5" t="s">
        <v>120</v>
      </c>
      <c r="F50" s="5" t="s">
        <v>17</v>
      </c>
      <c r="G50" s="6">
        <v>14000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1"/>
        <v>14000</v>
      </c>
      <c r="Q50" s="6">
        <f t="shared" si="22"/>
        <v>700</v>
      </c>
      <c r="R50" s="6">
        <f t="shared" si="23"/>
        <v>13300</v>
      </c>
    </row>
    <row r="51" spans="2:18" ht="41.25" customHeight="1" x14ac:dyDescent="0.25">
      <c r="B51" s="3">
        <f t="shared" si="3"/>
        <v>42</v>
      </c>
      <c r="C51" s="30" t="s">
        <v>159</v>
      </c>
      <c r="D51" s="5" t="s">
        <v>18</v>
      </c>
      <c r="E51" s="5" t="s">
        <v>125</v>
      </c>
      <c r="F51" s="5" t="s">
        <v>17</v>
      </c>
      <c r="G51" s="6">
        <v>13000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1"/>
        <v>13000</v>
      </c>
      <c r="Q51" s="6">
        <f t="shared" si="22"/>
        <v>650</v>
      </c>
      <c r="R51" s="6">
        <f t="shared" si="23"/>
        <v>12350</v>
      </c>
    </row>
    <row r="52" spans="2:18" ht="41.25" customHeight="1" x14ac:dyDescent="0.25">
      <c r="B52" s="3">
        <f t="shared" si="3"/>
        <v>43</v>
      </c>
      <c r="C52" s="30" t="s">
        <v>160</v>
      </c>
      <c r="D52" s="5" t="s">
        <v>21</v>
      </c>
      <c r="E52" s="5" t="s">
        <v>137</v>
      </c>
      <c r="F52" s="5" t="s">
        <v>17</v>
      </c>
      <c r="G52" s="6">
        <v>7000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1"/>
        <v>7000</v>
      </c>
      <c r="Q52" s="6">
        <f t="shared" si="22"/>
        <v>350</v>
      </c>
      <c r="R52" s="6">
        <f t="shared" si="23"/>
        <v>6650</v>
      </c>
    </row>
    <row r="53" spans="2:18" ht="41.25" customHeight="1" x14ac:dyDescent="0.25">
      <c r="B53" s="3">
        <f t="shared" si="3"/>
        <v>44</v>
      </c>
      <c r="C53" s="30" t="s">
        <v>161</v>
      </c>
      <c r="D53" s="5" t="s">
        <v>18</v>
      </c>
      <c r="E53" s="5" t="s">
        <v>168</v>
      </c>
      <c r="F53" s="5" t="s">
        <v>17</v>
      </c>
      <c r="G53" s="6">
        <v>13000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1"/>
        <v>13000</v>
      </c>
      <c r="Q53" s="6">
        <f t="shared" si="22"/>
        <v>650</v>
      </c>
      <c r="R53" s="6">
        <f t="shared" si="23"/>
        <v>12350</v>
      </c>
    </row>
    <row r="54" spans="2:18" ht="41.25" customHeight="1" x14ac:dyDescent="0.25">
      <c r="B54" s="3">
        <f t="shared" si="3"/>
        <v>45</v>
      </c>
      <c r="C54" s="30" t="s">
        <v>162</v>
      </c>
      <c r="D54" s="5" t="s">
        <v>21</v>
      </c>
      <c r="E54" s="5" t="s">
        <v>39</v>
      </c>
      <c r="F54" s="5" t="s">
        <v>17</v>
      </c>
      <c r="G54" s="6">
        <v>9000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1"/>
        <v>9000</v>
      </c>
      <c r="Q54" s="6">
        <f t="shared" si="22"/>
        <v>450</v>
      </c>
      <c r="R54" s="6">
        <f t="shared" si="23"/>
        <v>8550</v>
      </c>
    </row>
    <row r="55" spans="2:18" ht="41.25" customHeight="1" x14ac:dyDescent="0.25">
      <c r="B55" s="3">
        <f t="shared" si="3"/>
        <v>46</v>
      </c>
      <c r="C55" s="30" t="s">
        <v>163</v>
      </c>
      <c r="D55" s="5" t="s">
        <v>21</v>
      </c>
      <c r="E55" s="5" t="s">
        <v>39</v>
      </c>
      <c r="F55" s="5" t="s">
        <v>17</v>
      </c>
      <c r="G55" s="6">
        <v>8000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21"/>
        <v>8000</v>
      </c>
      <c r="Q55" s="6">
        <f t="shared" si="22"/>
        <v>400</v>
      </c>
      <c r="R55" s="6">
        <f t="shared" si="23"/>
        <v>7600</v>
      </c>
    </row>
    <row r="56" spans="2:18" ht="41.25" customHeight="1" x14ac:dyDescent="0.25">
      <c r="B56" s="3">
        <f t="shared" si="3"/>
        <v>47</v>
      </c>
      <c r="C56" s="30" t="s">
        <v>164</v>
      </c>
      <c r="D56" s="5" t="s">
        <v>21</v>
      </c>
      <c r="E56" s="5" t="s">
        <v>39</v>
      </c>
      <c r="F56" s="5" t="s">
        <v>17</v>
      </c>
      <c r="G56" s="6">
        <v>7000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21"/>
        <v>7000</v>
      </c>
      <c r="Q56" s="6">
        <f t="shared" si="22"/>
        <v>350</v>
      </c>
      <c r="R56" s="6">
        <f t="shared" si="23"/>
        <v>6650</v>
      </c>
    </row>
    <row r="57" spans="2:18" ht="41.25" customHeight="1" x14ac:dyDescent="0.25">
      <c r="B57" s="3">
        <f t="shared" si="3"/>
        <v>48</v>
      </c>
      <c r="C57" s="30" t="s">
        <v>165</v>
      </c>
      <c r="D57" s="5" t="s">
        <v>21</v>
      </c>
      <c r="E57" s="5" t="s">
        <v>45</v>
      </c>
      <c r="F57" s="5" t="s">
        <v>17</v>
      </c>
      <c r="G57" s="6">
        <v>8000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21"/>
        <v>8000</v>
      </c>
      <c r="Q57" s="6">
        <f t="shared" si="22"/>
        <v>400</v>
      </c>
      <c r="R57" s="6">
        <f t="shared" si="23"/>
        <v>7600</v>
      </c>
    </row>
    <row r="58" spans="2:18" ht="41.25" customHeight="1" x14ac:dyDescent="0.25">
      <c r="B58" s="3">
        <f t="shared" si="3"/>
        <v>49</v>
      </c>
      <c r="C58" s="30" t="s">
        <v>166</v>
      </c>
      <c r="D58" s="5" t="s">
        <v>21</v>
      </c>
      <c r="E58" s="5" t="s">
        <v>153</v>
      </c>
      <c r="F58" s="5" t="s">
        <v>17</v>
      </c>
      <c r="G58" s="6">
        <v>6000</v>
      </c>
      <c r="H58" s="5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21"/>
        <v>6000</v>
      </c>
      <c r="Q58" s="6">
        <f t="shared" si="22"/>
        <v>300</v>
      </c>
      <c r="R58" s="6">
        <f t="shared" si="23"/>
        <v>5700</v>
      </c>
    </row>
    <row r="59" spans="2:18" ht="41.25" customHeight="1" x14ac:dyDescent="0.25">
      <c r="B59" s="3">
        <f t="shared" si="3"/>
        <v>50</v>
      </c>
      <c r="C59" s="31" t="s">
        <v>167</v>
      </c>
      <c r="D59" s="5" t="s">
        <v>18</v>
      </c>
      <c r="E59" s="5" t="s">
        <v>39</v>
      </c>
      <c r="F59" s="5" t="s">
        <v>17</v>
      </c>
      <c r="G59" s="6">
        <v>15000</v>
      </c>
      <c r="H59" s="5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21"/>
        <v>15000</v>
      </c>
      <c r="Q59" s="6">
        <f t="shared" si="22"/>
        <v>750</v>
      </c>
      <c r="R59" s="6">
        <f t="shared" si="23"/>
        <v>14250</v>
      </c>
    </row>
  </sheetData>
  <sortState xmlns:xlrd2="http://schemas.microsoft.com/office/spreadsheetml/2017/richdata2" ref="B10:R13">
    <sortCondition ref="B10:B13"/>
  </sortState>
  <mergeCells count="6">
    <mergeCell ref="B8:R8"/>
    <mergeCell ref="B2:R3"/>
    <mergeCell ref="B4:R4"/>
    <mergeCell ref="B5:R5"/>
    <mergeCell ref="B6:R6"/>
    <mergeCell ref="B7:R7"/>
  </mergeCells>
  <conditionalFormatting sqref="C26:C45">
    <cfRule type="duplicateValues" dxfId="5" priority="1336"/>
  </conditionalFormatting>
  <conditionalFormatting sqref="C46:C59">
    <cfRule type="duplicateValues" dxfId="4" priority="2"/>
  </conditionalFormatting>
  <conditionalFormatting sqref="C60:C1048576 C1:C8">
    <cfRule type="duplicateValues" dxfId="3" priority="1330"/>
  </conditionalFormatting>
  <conditionalFormatting sqref="C60:C1048576 C1:C9">
    <cfRule type="duplicateValues" dxfId="2" priority="1335"/>
  </conditionalFormatting>
  <conditionalFormatting sqref="C60:C1048576 C1:C25">
    <cfRule type="duplicateValues" dxfId="1" priority="7"/>
  </conditionalFormatting>
  <conditionalFormatting sqref="C60:C1048576">
    <cfRule type="duplicateValues" dxfId="0" priority="1332"/>
  </conditionalFormatting>
  <printOptions horizontalCentered="1" verticalCentered="1"/>
  <pageMargins left="0.25" right="0.25" top="0.75" bottom="0.75" header="0.3" footer="0.3"/>
  <pageSetup paperSize="300" scale="34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2026-03-02T16:37:21Z</cp:lastPrinted>
  <dcterms:created xsi:type="dcterms:W3CDTF">2019-10-02T21:20:13Z</dcterms:created>
  <dcterms:modified xsi:type="dcterms:W3CDTF">2026-03-27T20:47:56Z</dcterms:modified>
</cp:coreProperties>
</file>